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oyama.shinya\Desktop\請求書テンプレート\個別\請求書\excel\"/>
    </mc:Choice>
  </mc:AlternateContent>
  <xr:revisionPtr revIDLastSave="0" documentId="13_ncr:1_{E0A5C6D4-F32A-47EA-9EEE-ED86C8F304C8}" xr6:coauthVersionLast="46" xr6:coauthVersionMax="46" xr10:uidLastSave="{00000000-0000-0000-0000-000000000000}"/>
  <bookViews>
    <workbookView xWindow="-108" yWindow="-108" windowWidth="23256" windowHeight="13176" xr2:uid="{DB93C344-A926-45A8-8A6A-017088D90E2D}"/>
  </bookViews>
  <sheets>
    <sheet name="請求書" sheetId="1" r:id="rId1"/>
    <sheet name="見積書" sheetId="2" r:id="rId2"/>
    <sheet name="発注書" sheetId="6" r:id="rId3"/>
    <sheet name="納品書" sheetId="5" r:id="rId4"/>
    <sheet name="領収書" sheetId="7" r:id="rId5"/>
    <sheet name="領収書 B6" sheetId="3" r:id="rId6"/>
  </sheets>
  <definedNames>
    <definedName name="_xlnm.Print_Area" localSheetId="1">見積書!$A$1:$Q$55</definedName>
    <definedName name="_xlnm.Print_Area" localSheetId="0">請求書!$A$1:$Q$55</definedName>
    <definedName name="_xlnm.Print_Area" localSheetId="3">納品書!$A$1:$Q$55</definedName>
    <definedName name="_xlnm.Print_Area" localSheetId="2">発注書!$A$1:$Q$55</definedName>
    <definedName name="_xlnm.Print_Area" localSheetId="4">領収書!$A$1:$Q$55</definedName>
    <definedName name="_xlnm.Print_Area" localSheetId="5">'領収書 B6'!$A$1:$S$27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7" i="7" l="1"/>
  <c r="K47" i="7"/>
  <c r="J47" i="7"/>
  <c r="I47" i="7"/>
  <c r="B47" i="7"/>
  <c r="O46" i="7"/>
  <c r="K46" i="7"/>
  <c r="J46" i="7"/>
  <c r="I46" i="7"/>
  <c r="B46" i="7"/>
  <c r="O45" i="7"/>
  <c r="K45" i="7"/>
  <c r="J45" i="7"/>
  <c r="I45" i="7"/>
  <c r="M45" i="7" s="1"/>
  <c r="B45" i="7"/>
  <c r="O44" i="7"/>
  <c r="K44" i="7"/>
  <c r="J44" i="7"/>
  <c r="I44" i="7"/>
  <c r="B44" i="7"/>
  <c r="O43" i="7"/>
  <c r="K43" i="7"/>
  <c r="J43" i="7"/>
  <c r="I43" i="7"/>
  <c r="B43" i="7"/>
  <c r="O42" i="7"/>
  <c r="K42" i="7"/>
  <c r="J42" i="7"/>
  <c r="I42" i="7"/>
  <c r="M42" i="7" s="1"/>
  <c r="B42" i="7"/>
  <c r="O41" i="7"/>
  <c r="K41" i="7"/>
  <c r="J41" i="7"/>
  <c r="I41" i="7"/>
  <c r="B41" i="7"/>
  <c r="O40" i="7"/>
  <c r="K40" i="7"/>
  <c r="J40" i="7"/>
  <c r="I40" i="7"/>
  <c r="B40" i="7"/>
  <c r="O39" i="7"/>
  <c r="K39" i="7"/>
  <c r="J39" i="7"/>
  <c r="I39" i="7"/>
  <c r="B39" i="7"/>
  <c r="O38" i="7"/>
  <c r="K38" i="7"/>
  <c r="J38" i="7"/>
  <c r="I38" i="7"/>
  <c r="B38" i="7"/>
  <c r="O37" i="7"/>
  <c r="K37" i="7"/>
  <c r="J37" i="7"/>
  <c r="I37" i="7"/>
  <c r="M37" i="7" s="1"/>
  <c r="B37" i="7"/>
  <c r="O36" i="7"/>
  <c r="K36" i="7"/>
  <c r="J36" i="7"/>
  <c r="I36" i="7"/>
  <c r="B36" i="7"/>
  <c r="O35" i="7"/>
  <c r="K35" i="7"/>
  <c r="J35" i="7"/>
  <c r="I35" i="7"/>
  <c r="B35" i="7"/>
  <c r="O34" i="7"/>
  <c r="K34" i="7"/>
  <c r="J34" i="7"/>
  <c r="I34" i="7"/>
  <c r="M34" i="7" s="1"/>
  <c r="B34" i="7"/>
  <c r="O33" i="7"/>
  <c r="K33" i="7"/>
  <c r="J33" i="7"/>
  <c r="I33" i="7"/>
  <c r="B33" i="7"/>
  <c r="O32" i="7"/>
  <c r="K32" i="7"/>
  <c r="J32" i="7"/>
  <c r="I32" i="7"/>
  <c r="B32" i="7"/>
  <c r="O31" i="7"/>
  <c r="K31" i="7"/>
  <c r="J31" i="7"/>
  <c r="I31" i="7"/>
  <c r="B31" i="7"/>
  <c r="O30" i="7"/>
  <c r="K30" i="7"/>
  <c r="J30" i="7"/>
  <c r="I30" i="7"/>
  <c r="B30" i="7"/>
  <c r="O29" i="7"/>
  <c r="K29" i="7"/>
  <c r="J29" i="7"/>
  <c r="I29" i="7"/>
  <c r="M29" i="7" s="1"/>
  <c r="B29" i="7"/>
  <c r="O28" i="7"/>
  <c r="K28" i="7"/>
  <c r="J28" i="7"/>
  <c r="I28" i="7"/>
  <c r="B28" i="7"/>
  <c r="O27" i="7"/>
  <c r="K27" i="7"/>
  <c r="J27" i="7"/>
  <c r="I27" i="7"/>
  <c r="B27" i="7"/>
  <c r="O26" i="7"/>
  <c r="K26" i="7"/>
  <c r="J26" i="7"/>
  <c r="I26" i="7"/>
  <c r="M26" i="7" s="1"/>
  <c r="B26" i="7"/>
  <c r="O25" i="7"/>
  <c r="K25" i="7"/>
  <c r="J25" i="7"/>
  <c r="I25" i="7"/>
  <c r="B25" i="7"/>
  <c r="O24" i="7"/>
  <c r="K24" i="7"/>
  <c r="J24" i="7"/>
  <c r="I24" i="7"/>
  <c r="B24" i="7"/>
  <c r="O23" i="7"/>
  <c r="K23" i="7"/>
  <c r="J23" i="7"/>
  <c r="I23" i="7"/>
  <c r="B23" i="7"/>
  <c r="O22" i="7"/>
  <c r="K22" i="7"/>
  <c r="J22" i="7"/>
  <c r="I22" i="7"/>
  <c r="B22" i="7"/>
  <c r="O21" i="7"/>
  <c r="K21" i="7"/>
  <c r="J21" i="7"/>
  <c r="I21" i="7"/>
  <c r="M21" i="7" s="1"/>
  <c r="B21" i="7"/>
  <c r="O20" i="7"/>
  <c r="K20" i="7"/>
  <c r="J20" i="7"/>
  <c r="I20" i="7"/>
  <c r="B20" i="7"/>
  <c r="O19" i="7"/>
  <c r="K19" i="7"/>
  <c r="J19" i="7"/>
  <c r="I19" i="7"/>
  <c r="M19" i="7" s="1"/>
  <c r="B19" i="7"/>
  <c r="O18" i="7"/>
  <c r="K18" i="7"/>
  <c r="J18" i="7"/>
  <c r="I18" i="7"/>
  <c r="M18" i="7" s="1"/>
  <c r="B18" i="7"/>
  <c r="O47" i="6"/>
  <c r="K47" i="6"/>
  <c r="J47" i="6"/>
  <c r="I47" i="6"/>
  <c r="B47" i="6"/>
  <c r="O46" i="6"/>
  <c r="K46" i="6"/>
  <c r="J46" i="6"/>
  <c r="I46" i="6"/>
  <c r="B46" i="6"/>
  <c r="O45" i="6"/>
  <c r="K45" i="6"/>
  <c r="J45" i="6"/>
  <c r="I45" i="6"/>
  <c r="B45" i="6"/>
  <c r="O44" i="6"/>
  <c r="K44" i="6"/>
  <c r="J44" i="6"/>
  <c r="I44" i="6"/>
  <c r="B44" i="6"/>
  <c r="O43" i="6"/>
  <c r="K43" i="6"/>
  <c r="J43" i="6"/>
  <c r="I43" i="6"/>
  <c r="M43" i="6" s="1"/>
  <c r="B43" i="6"/>
  <c r="O42" i="6"/>
  <c r="K42" i="6"/>
  <c r="J42" i="6"/>
  <c r="I42" i="6"/>
  <c r="B42" i="6"/>
  <c r="O41" i="6"/>
  <c r="K41" i="6"/>
  <c r="J41" i="6"/>
  <c r="I41" i="6"/>
  <c r="B41" i="6"/>
  <c r="O40" i="6"/>
  <c r="K40" i="6"/>
  <c r="J40" i="6"/>
  <c r="I40" i="6"/>
  <c r="M40" i="6" s="1"/>
  <c r="B40" i="6"/>
  <c r="O39" i="6"/>
  <c r="K39" i="6"/>
  <c r="J39" i="6"/>
  <c r="I39" i="6"/>
  <c r="B39" i="6"/>
  <c r="O38" i="6"/>
  <c r="K38" i="6"/>
  <c r="J38" i="6"/>
  <c r="I38" i="6"/>
  <c r="B38" i="6"/>
  <c r="O37" i="6"/>
  <c r="K37" i="6"/>
  <c r="J37" i="6"/>
  <c r="I37" i="6"/>
  <c r="B37" i="6"/>
  <c r="O36" i="6"/>
  <c r="K36" i="6"/>
  <c r="J36" i="6"/>
  <c r="I36" i="6"/>
  <c r="B36" i="6"/>
  <c r="O35" i="6"/>
  <c r="K35" i="6"/>
  <c r="J35" i="6"/>
  <c r="I35" i="6"/>
  <c r="M35" i="6" s="1"/>
  <c r="B35" i="6"/>
  <c r="O34" i="6"/>
  <c r="K34" i="6"/>
  <c r="J34" i="6"/>
  <c r="I34" i="6"/>
  <c r="B34" i="6"/>
  <c r="O33" i="6"/>
  <c r="K33" i="6"/>
  <c r="J33" i="6"/>
  <c r="I33" i="6"/>
  <c r="B33" i="6"/>
  <c r="O32" i="6"/>
  <c r="K32" i="6"/>
  <c r="J32" i="6"/>
  <c r="I32" i="6"/>
  <c r="M32" i="6" s="1"/>
  <c r="B32" i="6"/>
  <c r="O31" i="6"/>
  <c r="K31" i="6"/>
  <c r="J31" i="6"/>
  <c r="I31" i="6"/>
  <c r="B31" i="6"/>
  <c r="O30" i="6"/>
  <c r="K30" i="6"/>
  <c r="J30" i="6"/>
  <c r="I30" i="6"/>
  <c r="B30" i="6"/>
  <c r="O29" i="6"/>
  <c r="K29" i="6"/>
  <c r="J29" i="6"/>
  <c r="I29" i="6"/>
  <c r="B29" i="6"/>
  <c r="O28" i="6"/>
  <c r="K28" i="6"/>
  <c r="J28" i="6"/>
  <c r="I28" i="6"/>
  <c r="B28" i="6"/>
  <c r="O27" i="6"/>
  <c r="K27" i="6"/>
  <c r="J27" i="6"/>
  <c r="I27" i="6"/>
  <c r="M27" i="6" s="1"/>
  <c r="B27" i="6"/>
  <c r="O26" i="6"/>
  <c r="K26" i="6"/>
  <c r="J26" i="6"/>
  <c r="I26" i="6"/>
  <c r="B26" i="6"/>
  <c r="O25" i="6"/>
  <c r="K25" i="6"/>
  <c r="J25" i="6"/>
  <c r="I25" i="6"/>
  <c r="B25" i="6"/>
  <c r="O24" i="6"/>
  <c r="K24" i="6"/>
  <c r="J24" i="6"/>
  <c r="I24" i="6"/>
  <c r="M24" i="6" s="1"/>
  <c r="B24" i="6"/>
  <c r="O23" i="6"/>
  <c r="K23" i="6"/>
  <c r="J23" i="6"/>
  <c r="I23" i="6"/>
  <c r="B23" i="6"/>
  <c r="O22" i="6"/>
  <c r="K22" i="6"/>
  <c r="J22" i="6"/>
  <c r="I22" i="6"/>
  <c r="M22" i="6" s="1"/>
  <c r="B22" i="6"/>
  <c r="O21" i="6"/>
  <c r="K21" i="6"/>
  <c r="J21" i="6"/>
  <c r="I21" i="6"/>
  <c r="B21" i="6"/>
  <c r="O20" i="6"/>
  <c r="K20" i="6"/>
  <c r="J20" i="6"/>
  <c r="I20" i="6"/>
  <c r="B20" i="6"/>
  <c r="O19" i="6"/>
  <c r="K19" i="6"/>
  <c r="J19" i="6"/>
  <c r="I19" i="6"/>
  <c r="M19" i="6" s="1"/>
  <c r="B19" i="6"/>
  <c r="O18" i="6"/>
  <c r="K18" i="6"/>
  <c r="J18" i="6"/>
  <c r="I18" i="6"/>
  <c r="M18" i="6" s="1"/>
  <c r="B18" i="6"/>
  <c r="O47" i="5"/>
  <c r="K47" i="5"/>
  <c r="J47" i="5"/>
  <c r="I47" i="5"/>
  <c r="M47" i="5" s="1"/>
  <c r="B47" i="5"/>
  <c r="O46" i="5"/>
  <c r="K46" i="5"/>
  <c r="J46" i="5"/>
  <c r="I46" i="5"/>
  <c r="M46" i="5" s="1"/>
  <c r="B46" i="5"/>
  <c r="O45" i="5"/>
  <c r="M45" i="5"/>
  <c r="K45" i="5"/>
  <c r="J45" i="5"/>
  <c r="I45" i="5"/>
  <c r="B45" i="5"/>
  <c r="O44" i="5"/>
  <c r="K44" i="5"/>
  <c r="J44" i="5"/>
  <c r="I44" i="5"/>
  <c r="M44" i="5" s="1"/>
  <c r="B44" i="5"/>
  <c r="O43" i="5"/>
  <c r="K43" i="5"/>
  <c r="J43" i="5"/>
  <c r="I43" i="5"/>
  <c r="M43" i="5" s="1"/>
  <c r="B43" i="5"/>
  <c r="O42" i="5"/>
  <c r="K42" i="5"/>
  <c r="J42" i="5"/>
  <c r="I42" i="5"/>
  <c r="B42" i="5"/>
  <c r="O41" i="5"/>
  <c r="K41" i="5"/>
  <c r="J41" i="5"/>
  <c r="I41" i="5"/>
  <c r="M41" i="5" s="1"/>
  <c r="B41" i="5"/>
  <c r="O40" i="5"/>
  <c r="K40" i="5"/>
  <c r="J40" i="5"/>
  <c r="I40" i="5"/>
  <c r="B40" i="5"/>
  <c r="O39" i="5"/>
  <c r="K39" i="5"/>
  <c r="J39" i="5"/>
  <c r="I39" i="5"/>
  <c r="B39" i="5"/>
  <c r="O38" i="5"/>
  <c r="K38" i="5"/>
  <c r="J38" i="5"/>
  <c r="I38" i="5"/>
  <c r="M38" i="5" s="1"/>
  <c r="B38" i="5"/>
  <c r="O37" i="5"/>
  <c r="M37" i="5"/>
  <c r="K37" i="5"/>
  <c r="J37" i="5"/>
  <c r="I37" i="5"/>
  <c r="B37" i="5"/>
  <c r="O36" i="5"/>
  <c r="K36" i="5"/>
  <c r="J36" i="5"/>
  <c r="I36" i="5"/>
  <c r="B36" i="5"/>
  <c r="O35" i="5"/>
  <c r="K35" i="5"/>
  <c r="J35" i="5"/>
  <c r="I35" i="5"/>
  <c r="M35" i="5" s="1"/>
  <c r="B35" i="5"/>
  <c r="O34" i="5"/>
  <c r="K34" i="5"/>
  <c r="J34" i="5"/>
  <c r="I34" i="5"/>
  <c r="B34" i="5"/>
  <c r="O33" i="5"/>
  <c r="K33" i="5"/>
  <c r="J33" i="5"/>
  <c r="I33" i="5"/>
  <c r="M33" i="5" s="1"/>
  <c r="B33" i="5"/>
  <c r="O32" i="5"/>
  <c r="K32" i="5"/>
  <c r="J32" i="5"/>
  <c r="I32" i="5"/>
  <c r="B32" i="5"/>
  <c r="O31" i="5"/>
  <c r="K31" i="5"/>
  <c r="J31" i="5"/>
  <c r="I31" i="5"/>
  <c r="B31" i="5"/>
  <c r="O30" i="5"/>
  <c r="K30" i="5"/>
  <c r="J30" i="5"/>
  <c r="I30" i="5"/>
  <c r="M30" i="5" s="1"/>
  <c r="B30" i="5"/>
  <c r="O29" i="5"/>
  <c r="K29" i="5"/>
  <c r="J29" i="5"/>
  <c r="I29" i="5"/>
  <c r="M29" i="5" s="1"/>
  <c r="B29" i="5"/>
  <c r="O28" i="5"/>
  <c r="K28" i="5"/>
  <c r="J28" i="5"/>
  <c r="I28" i="5"/>
  <c r="B28" i="5"/>
  <c r="O27" i="5"/>
  <c r="K27" i="5"/>
  <c r="J27" i="5"/>
  <c r="I27" i="5"/>
  <c r="M27" i="5" s="1"/>
  <c r="B27" i="5"/>
  <c r="O26" i="5"/>
  <c r="K26" i="5"/>
  <c r="J26" i="5"/>
  <c r="I26" i="5"/>
  <c r="B26" i="5"/>
  <c r="O25" i="5"/>
  <c r="K25" i="5"/>
  <c r="J25" i="5"/>
  <c r="I25" i="5"/>
  <c r="B25" i="5"/>
  <c r="O24" i="5"/>
  <c r="K24" i="5"/>
  <c r="J24" i="5"/>
  <c r="I24" i="5"/>
  <c r="B24" i="5"/>
  <c r="O23" i="5"/>
  <c r="K23" i="5"/>
  <c r="J23" i="5"/>
  <c r="I23" i="5"/>
  <c r="B23" i="5"/>
  <c r="O22" i="5"/>
  <c r="K22" i="5"/>
  <c r="J22" i="5"/>
  <c r="I22" i="5"/>
  <c r="M22" i="5" s="1"/>
  <c r="B22" i="5"/>
  <c r="O21" i="5"/>
  <c r="K21" i="5"/>
  <c r="J21" i="5"/>
  <c r="I21" i="5"/>
  <c r="M21" i="5" s="1"/>
  <c r="B21" i="5"/>
  <c r="O20" i="5"/>
  <c r="K20" i="5"/>
  <c r="J20" i="5"/>
  <c r="I20" i="5"/>
  <c r="M20" i="5" s="1"/>
  <c r="B20" i="5"/>
  <c r="O19" i="5"/>
  <c r="K19" i="5"/>
  <c r="M19" i="5" s="1"/>
  <c r="J19" i="5"/>
  <c r="I19" i="5"/>
  <c r="B19" i="5"/>
  <c r="O18" i="5"/>
  <c r="K18" i="5"/>
  <c r="J18" i="5"/>
  <c r="I18" i="5"/>
  <c r="M18" i="5" s="1"/>
  <c r="B18" i="5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M21" i="6" l="1"/>
  <c r="M23" i="5"/>
  <c r="M20" i="7"/>
  <c r="M28" i="5"/>
  <c r="M31" i="5"/>
  <c r="M23" i="6"/>
  <c r="M31" i="6"/>
  <c r="M39" i="6"/>
  <c r="M47" i="6"/>
  <c r="M25" i="7"/>
  <c r="M33" i="7"/>
  <c r="M41" i="7"/>
  <c r="M25" i="5"/>
  <c r="M36" i="5"/>
  <c r="M39" i="5"/>
  <c r="M20" i="6"/>
  <c r="I50" i="6" s="1"/>
  <c r="M28" i="6"/>
  <c r="M36" i="6"/>
  <c r="M44" i="6"/>
  <c r="M22" i="7"/>
  <c r="M30" i="7"/>
  <c r="M38" i="7"/>
  <c r="M46" i="7"/>
  <c r="M26" i="5"/>
  <c r="M34" i="5"/>
  <c r="M42" i="5"/>
  <c r="M25" i="6"/>
  <c r="M29" i="6"/>
  <c r="M33" i="6"/>
  <c r="M37" i="6"/>
  <c r="M41" i="6"/>
  <c r="M45" i="6"/>
  <c r="M23" i="7"/>
  <c r="M27" i="7"/>
  <c r="M31" i="7"/>
  <c r="M35" i="7"/>
  <c r="M39" i="7"/>
  <c r="M43" i="7"/>
  <c r="M47" i="7"/>
  <c r="M24" i="5"/>
  <c r="I50" i="5" s="1"/>
  <c r="M32" i="5"/>
  <c r="M40" i="5"/>
  <c r="M26" i="6"/>
  <c r="M30" i="6"/>
  <c r="M34" i="6"/>
  <c r="M38" i="6"/>
  <c r="M42" i="6"/>
  <c r="M46" i="6"/>
  <c r="M24" i="7"/>
  <c r="M28" i="7"/>
  <c r="M32" i="7"/>
  <c r="M36" i="7"/>
  <c r="M40" i="7"/>
  <c r="M44" i="7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I50" i="7" l="1"/>
  <c r="I50" i="2"/>
  <c r="K50" i="7"/>
  <c r="M50" i="7" s="1"/>
  <c r="F11" i="7" s="1"/>
  <c r="K50" i="6"/>
  <c r="M50" i="6" s="1"/>
  <c r="F11" i="6" s="1"/>
  <c r="K50" i="5"/>
  <c r="M50" i="5" s="1"/>
  <c r="F11" i="5" s="1"/>
  <c r="K50" i="2"/>
  <c r="M50" i="2" s="1"/>
  <c r="F11" i="2" s="1"/>
  <c r="I50" i="1"/>
  <c r="K50" i="1" l="1"/>
  <c r="M50" i="1" s="1"/>
  <c r="F11" i="1" s="1"/>
  <c r="G24" i="3"/>
  <c r="G25" i="3" s="1"/>
  <c r="G26" i="3" s="1"/>
  <c r="H11" i="3" s="1"/>
</calcChain>
</file>

<file path=xl/sharedStrings.xml><?xml version="1.0" encoding="utf-8"?>
<sst xmlns="http://schemas.openxmlformats.org/spreadsheetml/2006/main" count="219" uniqueCount="58">
  <si>
    <t>No：</t>
    <phoneticPr fontId="1"/>
  </si>
  <si>
    <t>123456-123</t>
    <phoneticPr fontId="1"/>
  </si>
  <si>
    <t>請求日：</t>
    <rPh sb="0" eb="1">
      <t>ショウ</t>
    </rPh>
    <rPh sb="1" eb="2">
      <t>モトム</t>
    </rPh>
    <rPh sb="2" eb="3">
      <t>ビ</t>
    </rPh>
    <phoneticPr fontId="1"/>
  </si>
  <si>
    <t>株式会社 日本サンプル</t>
    <phoneticPr fontId="1"/>
  </si>
  <si>
    <t>〒 123-1234 東京都世田谷区〇〇〇 1-2-3</t>
    <phoneticPr fontId="1"/>
  </si>
  <si>
    <t>東京都杉並区〇〇〇１－２－３</t>
    <phoneticPr fontId="1"/>
  </si>
  <si>
    <t>株式会社サンプル　〇〇支社</t>
    <phoneticPr fontId="1"/>
  </si>
  <si>
    <t xml:space="preserve">△△△ビル １Ｆ １２３ </t>
    <phoneticPr fontId="1"/>
  </si>
  <si>
    <t>営業部　担当者：△△  □□ 様</t>
    <phoneticPr fontId="1"/>
  </si>
  <si>
    <t xml:space="preserve">☎ 03-1234-5678　✉ info@japansample.com </t>
    <phoneticPr fontId="1"/>
  </si>
  <si>
    <t>下記の通りご請求申し上げます。</t>
    <phoneticPr fontId="1"/>
  </si>
  <si>
    <r>
      <t>請求金額</t>
    </r>
    <r>
      <rPr>
        <sz val="15"/>
        <color theme="8" tint="-0.249977111117893"/>
        <rFont val="HG明朝E"/>
        <family val="1"/>
        <charset val="128"/>
      </rPr>
      <t>(税込)</t>
    </r>
    <rPh sb="0" eb="1">
      <t>ショウ</t>
    </rPh>
    <rPh sb="1" eb="2">
      <t>モトム</t>
    </rPh>
    <rPh sb="2" eb="3">
      <t>キン</t>
    </rPh>
    <rPh sb="3" eb="4">
      <t>ガク</t>
    </rPh>
    <rPh sb="5" eb="7">
      <t>ゼイコミ</t>
    </rPh>
    <phoneticPr fontId="1"/>
  </si>
  <si>
    <t>商品名 / 品目</t>
    <rPh sb="0" eb="3">
      <t>ショウヒンメイ</t>
    </rPh>
    <rPh sb="6" eb="8">
      <t>ヒンモク</t>
    </rPh>
    <phoneticPr fontId="1"/>
  </si>
  <si>
    <t>数　量</t>
    <rPh sb="0" eb="1">
      <t>カズ</t>
    </rPh>
    <rPh sb="2" eb="3">
      <t>リョウ</t>
    </rPh>
    <phoneticPr fontId="1"/>
  </si>
  <si>
    <t>単　価</t>
    <rPh sb="0" eb="1">
      <t>タン</t>
    </rPh>
    <rPh sb="2" eb="3">
      <t>アタイ</t>
    </rPh>
    <phoneticPr fontId="1"/>
  </si>
  <si>
    <t>金　額</t>
    <rPh sb="0" eb="1">
      <t>カネ</t>
    </rPh>
    <rPh sb="2" eb="3">
      <t>ガク</t>
    </rPh>
    <phoneticPr fontId="1"/>
  </si>
  <si>
    <t>備 考</t>
    <rPh sb="0" eb="1">
      <t>ビ</t>
    </rPh>
    <rPh sb="2" eb="3">
      <t>コウ</t>
    </rPh>
    <phoneticPr fontId="1"/>
  </si>
  <si>
    <t>○○○○○○　サンプル　タイプＡ</t>
    <phoneticPr fontId="1"/>
  </si>
  <si>
    <t>個数</t>
    <rPh sb="0" eb="2">
      <t>コスウ</t>
    </rPh>
    <phoneticPr fontId="1"/>
  </si>
  <si>
    <t>△△△△　システム機器( 自動調整タイプ )</t>
    <phoneticPr fontId="1"/>
  </si>
  <si>
    <t>台</t>
    <rPh sb="0" eb="1">
      <t>ダイ</t>
    </rPh>
    <phoneticPr fontId="1"/>
  </si>
  <si>
    <t>△△△△　システムの取付作業</t>
    <phoneticPr fontId="1"/>
  </si>
  <si>
    <t>人</t>
    <rPh sb="0" eb="1">
      <t>ヒト</t>
    </rPh>
    <phoneticPr fontId="1"/>
  </si>
  <si>
    <t>△△△△　システムの操作説明　講習会</t>
    <phoneticPr fontId="1"/>
  </si>
  <si>
    <t>□□□□○○○○素材　( ✖✖ を含む )</t>
    <phoneticPr fontId="1"/>
  </si>
  <si>
    <t>Kg</t>
    <phoneticPr fontId="1"/>
  </si>
  <si>
    <r>
      <t xml:space="preserve">小　計 </t>
    </r>
    <r>
      <rPr>
        <sz val="12"/>
        <color theme="8" tint="-0.249977111117893"/>
        <rFont val="メイリオ"/>
        <family val="3"/>
        <charset val="128"/>
      </rPr>
      <t>(税抜)</t>
    </r>
    <phoneticPr fontId="1"/>
  </si>
  <si>
    <t>消費税</t>
    <rPh sb="0" eb="3">
      <t>ショウヒゼイ</t>
    </rPh>
    <phoneticPr fontId="1"/>
  </si>
  <si>
    <r>
      <t xml:space="preserve">合　計 </t>
    </r>
    <r>
      <rPr>
        <sz val="12"/>
        <color theme="8" tint="-0.249977111117893"/>
        <rFont val="メイリオ"/>
        <family val="3"/>
        <charset val="128"/>
      </rPr>
      <t>(税込)</t>
    </r>
    <rPh sb="0" eb="1">
      <t>ゴウ</t>
    </rPh>
    <rPh sb="6" eb="7">
      <t>コミ</t>
    </rPh>
    <phoneticPr fontId="1"/>
  </si>
  <si>
    <t>※お振込手数料は御社ご負担にてお願いします</t>
    <phoneticPr fontId="1"/>
  </si>
  <si>
    <t>備考欄：</t>
    <rPh sb="0" eb="3">
      <t>ビコウラン</t>
    </rPh>
    <phoneticPr fontId="1"/>
  </si>
  <si>
    <t>担当：〇〇</t>
    <phoneticPr fontId="1"/>
  </si>
  <si>
    <t>領　収　書</t>
    <rPh sb="0" eb="1">
      <t>リョウ</t>
    </rPh>
    <rPh sb="4" eb="5">
      <t>ショ</t>
    </rPh>
    <phoneticPr fontId="1"/>
  </si>
  <si>
    <t>No.：</t>
    <phoneticPr fontId="1"/>
  </si>
  <si>
    <t>発行日：</t>
    <rPh sb="0" eb="2">
      <t>ハッコウ</t>
    </rPh>
    <rPh sb="2" eb="3">
      <t>ビ</t>
    </rPh>
    <phoneticPr fontId="1"/>
  </si>
  <si>
    <t>御 中</t>
    <rPh sb="0" eb="1">
      <t>ゴ</t>
    </rPh>
    <rPh sb="2" eb="3">
      <t>ナカ</t>
    </rPh>
    <phoneticPr fontId="1"/>
  </si>
  <si>
    <t xml:space="preserve"> 〒 123-1234 東京都世田谷区〇〇〇 1-2-3</t>
    <phoneticPr fontId="1"/>
  </si>
  <si>
    <r>
      <t>金額</t>
    </r>
    <r>
      <rPr>
        <sz val="14"/>
        <color theme="1"/>
        <rFont val="メイリオ"/>
        <family val="3"/>
        <charset val="128"/>
      </rPr>
      <t xml:space="preserve"> (税込)</t>
    </r>
    <phoneticPr fontId="1"/>
  </si>
  <si>
    <t>但し</t>
    <rPh sb="0" eb="1">
      <t>タダ</t>
    </rPh>
    <phoneticPr fontId="1"/>
  </si>
  <si>
    <t>○○代金として</t>
    <rPh sb="2" eb="4">
      <t>ダイキン</t>
    </rPh>
    <phoneticPr fontId="1"/>
  </si>
  <si>
    <t>上記の金額、正に領収いたしました。</t>
    <rPh sb="0" eb="1">
      <t>ウエ</t>
    </rPh>
    <phoneticPr fontId="1"/>
  </si>
  <si>
    <t>株式会社 日本サンプル</t>
    <rPh sb="0" eb="4">
      <t>カブシキガイシャ</t>
    </rPh>
    <rPh sb="5" eb="7">
      <t>ニホン</t>
    </rPh>
    <phoneticPr fontId="1"/>
  </si>
  <si>
    <t>小　計</t>
    <phoneticPr fontId="1"/>
  </si>
  <si>
    <t>(税抜)</t>
    <phoneticPr fontId="1"/>
  </si>
  <si>
    <t>〒 123-1234</t>
    <phoneticPr fontId="1"/>
  </si>
  <si>
    <t>合　計</t>
    <rPh sb="0" eb="1">
      <t>ゴウ</t>
    </rPh>
    <rPh sb="2" eb="3">
      <t>ケイ</t>
    </rPh>
    <phoneticPr fontId="1"/>
  </si>
  <si>
    <t>(税込)</t>
    <rPh sb="2" eb="3">
      <t>コミ</t>
    </rPh>
    <phoneticPr fontId="1"/>
  </si>
  <si>
    <t>△△△ビル １Ｆ １２３</t>
    <phoneticPr fontId="1"/>
  </si>
  <si>
    <r>
      <t>見積金額</t>
    </r>
    <r>
      <rPr>
        <sz val="15"/>
        <color theme="8" tint="-0.249977111117893"/>
        <rFont val="HG明朝E"/>
        <family val="1"/>
        <charset val="128"/>
      </rPr>
      <t>(税込)</t>
    </r>
    <rPh sb="2" eb="3">
      <t>キン</t>
    </rPh>
    <rPh sb="3" eb="4">
      <t>ガク</t>
    </rPh>
    <rPh sb="5" eb="7">
      <t>ゼイコミ</t>
    </rPh>
    <phoneticPr fontId="1"/>
  </si>
  <si>
    <t>下記の通りお見積り申し上げます。</t>
    <phoneticPr fontId="1"/>
  </si>
  <si>
    <t>見積書の有効期限：</t>
    <phoneticPr fontId="1"/>
  </si>
  <si>
    <t>下記の通り納品申し上げます。</t>
    <phoneticPr fontId="1"/>
  </si>
  <si>
    <r>
      <t>合計金額</t>
    </r>
    <r>
      <rPr>
        <sz val="15"/>
        <color theme="8" tint="-0.249977111117893"/>
        <rFont val="HG明朝E"/>
        <family val="1"/>
        <charset val="128"/>
      </rPr>
      <t>(税込)</t>
    </r>
    <rPh sb="5" eb="7">
      <t>ゼイコミ</t>
    </rPh>
    <phoneticPr fontId="1"/>
  </si>
  <si>
    <t>下記の通り発注申し上げます。</t>
    <phoneticPr fontId="1"/>
  </si>
  <si>
    <t>下記の金額、正に領収いたしました。</t>
    <phoneticPr fontId="1"/>
  </si>
  <si>
    <t>＜ 領収明細 &gt;</t>
    <phoneticPr fontId="1"/>
  </si>
  <si>
    <t xml:space="preserve"> </t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</si>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</sst>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¥&quot;#,##0;&quot;¥&quot;\-#,##0"/>
    <numFmt numFmtId="176" formatCode="yyyy/m/d;@"/>
    <numFmt numFmtId="177" formatCode="yyyy&quot;年&quot;m&quot;月&quot;d&quot;日&quot;;@"/>
    <numFmt numFmtId="178" formatCode="&quot;¥&quot;#,##0\-_ ;&quot;¥&quot;\-#,##0\-_ ;_ &quot;¥&quot;* &quot;-&quot;_ ;_ @_ "/>
    <numFmt numFmtId="179" formatCode="0_ "/>
    <numFmt numFmtId="180" formatCode="#,###;\-#,###"/>
    <numFmt numFmtId="181" formatCode="#,##0_ "/>
    <numFmt numFmtId="182" formatCode="&quot;支&quot;&quot;払&quot;&quot;期&quot;&quot;限&quot;\:yyyy&quot;/&quot;m&quot;/&quot;d&quot;&quot;;@"/>
    <numFmt numFmtId="183" formatCode="&quot;(&quot;##&quot;%)&quot;"/>
    <numFmt numFmtId="184" formatCode="&quot;¥&quot;#,###;&quot;¥&quot;\-#,###"/>
    <numFmt numFmtId="185" formatCode="&quot;消費税( &quot;##&quot; % )&quot;"/>
    <numFmt numFmtId="186" formatCode="[$]ggge&quot;年&quot;m&quot;月&quot;d&quot;日&quot;;@" x16r2:formatCode16="[$-ja-JP-x-gannen]ggge&quot;年&quot;m&quot;月&quot;d&quot;日&quot;;@"/>
    <numFmt numFmtId="187" formatCode="[$-411]gg\ ee\ &quot;年&quot;\ mm\ &quot;月&quot;\ dd\ &quot;日&quot;;@"/>
    <numFmt numFmtId="188" formatCode="&quot;消費税(&quot;##&quot; %)&quot;"/>
  </numFmts>
  <fonts count="31" x14ac:knownFonts="1"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b/>
      <sz val="36"/>
      <color theme="8" tint="-0.249977111117893"/>
      <name val="ＭＳ Ｐ明朝"/>
      <family val="1"/>
      <charset val="128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3"/>
      <color theme="1"/>
      <name val="メイリオ"/>
      <family val="3"/>
      <charset val="128"/>
    </font>
    <font>
      <sz val="38"/>
      <color theme="1"/>
      <name val="メイリオ"/>
      <family val="3"/>
      <charset val="128"/>
    </font>
    <font>
      <sz val="22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6"/>
      <color theme="8" tint="-0.249977111117893"/>
      <name val="HG明朝E"/>
      <family val="1"/>
      <charset val="128"/>
    </font>
    <font>
      <sz val="15"/>
      <color theme="8" tint="-0.249977111117893"/>
      <name val="HG明朝E"/>
      <family val="1"/>
      <charset val="128"/>
    </font>
    <font>
      <sz val="18"/>
      <color theme="1"/>
      <name val="メイリオ"/>
      <family val="3"/>
      <charset val="128"/>
    </font>
    <font>
      <sz val="18"/>
      <name val="HG明朝E"/>
      <family val="1"/>
      <charset val="128"/>
    </font>
    <font>
      <b/>
      <sz val="22"/>
      <color theme="1"/>
      <name val="メイリオ"/>
      <family val="3"/>
      <charset val="128"/>
    </font>
    <font>
      <sz val="14"/>
      <name val="メイリオ"/>
      <family val="3"/>
      <charset val="128"/>
    </font>
    <font>
      <sz val="16"/>
      <color theme="8" tint="-0.249977111117893"/>
      <name val="メイリオ"/>
      <family val="3"/>
      <charset val="128"/>
    </font>
    <font>
      <sz val="13"/>
      <color theme="8" tint="-0.249977111117893"/>
      <name val="メイリオ"/>
      <family val="3"/>
      <charset val="128"/>
    </font>
    <font>
      <sz val="12"/>
      <color theme="8" tint="-0.249977111117893"/>
      <name val="メイリオ"/>
      <family val="3"/>
      <charset val="128"/>
    </font>
    <font>
      <sz val="13"/>
      <color theme="8" tint="-0.249977111117893"/>
      <name val="Segoe UI Emoji"/>
      <family val="2"/>
    </font>
    <font>
      <sz val="10.5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28"/>
      <color theme="1"/>
      <name val="メイリオ"/>
      <family val="3"/>
      <charset val="128"/>
    </font>
    <font>
      <sz val="14"/>
      <color theme="1"/>
      <name val="メイリオ"/>
      <family val="2"/>
      <charset val="128"/>
    </font>
    <font>
      <sz val="10"/>
      <color theme="1"/>
      <name val="メイリオ"/>
      <family val="3"/>
      <charset val="128"/>
    </font>
    <font>
      <sz val="10"/>
      <color theme="1"/>
      <name val="メイリオ"/>
      <family val="2"/>
      <charset val="128"/>
    </font>
    <font>
      <sz val="16"/>
      <color theme="1"/>
      <name val="メイリオ"/>
      <family val="2"/>
      <charset val="128"/>
    </font>
    <font>
      <b/>
      <sz val="27"/>
      <color theme="1"/>
      <name val="メイリオ"/>
      <family val="3"/>
      <charset val="128"/>
    </font>
    <font>
      <b/>
      <sz val="3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3"/>
      <color theme="1"/>
      <name val="メイリオ"/>
      <family val="2"/>
      <charset val="128"/>
    </font>
    <font>
      <sz val="12"/>
      <color theme="1"/>
      <name val="メイリオ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theme="8" tint="-0.2499465926084170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0" tint="-0.34998626667073579"/>
      </left>
      <right/>
      <top style="thin">
        <color theme="1"/>
      </top>
      <bottom/>
      <diagonal/>
    </border>
    <border>
      <left/>
      <right style="thin">
        <color theme="0" tint="-0.34998626667073579"/>
      </right>
      <top style="thin">
        <color theme="1"/>
      </top>
      <bottom/>
      <diagonal/>
    </border>
    <border>
      <left style="thin">
        <color theme="0" tint="-0.24994659260841701"/>
      </left>
      <right/>
      <top style="thin">
        <color theme="1"/>
      </top>
      <bottom/>
      <diagonal/>
    </border>
    <border>
      <left/>
      <right style="thin">
        <color theme="0" tint="-0.24994659260841701"/>
      </right>
      <top style="thin">
        <color theme="1"/>
      </top>
      <bottom/>
      <diagonal/>
    </border>
    <border>
      <left/>
      <right style="thin">
        <color theme="8" tint="-0.24994659260841701"/>
      </right>
      <top style="thin">
        <color theme="1"/>
      </top>
      <bottom/>
      <diagonal/>
    </border>
    <border>
      <left style="thin">
        <color theme="8" tint="-0.2499465926084170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34998626667073579"/>
      </left>
      <right/>
      <top/>
      <bottom style="medium">
        <color indexed="64"/>
      </bottom>
      <diagonal/>
    </border>
    <border>
      <left/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24994659260841701"/>
      </left>
      <right/>
      <top/>
      <bottom style="medium">
        <color indexed="64"/>
      </bottom>
      <diagonal/>
    </border>
    <border>
      <left/>
      <right style="thin">
        <color theme="0" tint="-0.24994659260841701"/>
      </right>
      <top/>
      <bottom style="medium">
        <color indexed="64"/>
      </bottom>
      <diagonal/>
    </border>
    <border>
      <left/>
      <right style="thin">
        <color theme="8" tint="-0.24994659260841701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theme="0" tint="-0.34998626667073579"/>
      </left>
      <right/>
      <top style="medium">
        <color auto="1"/>
      </top>
      <bottom/>
      <diagonal/>
    </border>
    <border>
      <left/>
      <right style="thin">
        <color theme="0" tint="-0.34998626667073579"/>
      </right>
      <top style="medium">
        <color auto="1"/>
      </top>
      <bottom/>
      <diagonal/>
    </border>
    <border>
      <left style="thin">
        <color theme="0" tint="-0.24994659260841701"/>
      </left>
      <right/>
      <top style="medium">
        <color auto="1"/>
      </top>
      <bottom/>
      <diagonal/>
    </border>
    <border>
      <left/>
      <right style="thin">
        <color theme="0" tint="-0.24994659260841701"/>
      </right>
      <top style="medium">
        <color auto="1"/>
      </top>
      <bottom/>
      <diagonal/>
    </border>
    <border>
      <left/>
      <right style="thin">
        <color theme="8" tint="-0.24994659260841701"/>
      </right>
      <top style="medium">
        <color indexed="64"/>
      </top>
      <bottom/>
      <diagonal/>
    </border>
    <border>
      <left style="thin">
        <color theme="8" tint="-0.24994659260841701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0.34998626667073579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0.34998626667073579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0.24994659260841701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8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/>
      <bottom style="medium">
        <color theme="1"/>
      </bottom>
      <diagonal/>
    </border>
    <border>
      <left style="thin">
        <color theme="0" tint="-0.34998626667073579"/>
      </left>
      <right/>
      <top/>
      <bottom style="medium">
        <color theme="1"/>
      </bottom>
      <diagonal/>
    </border>
    <border>
      <left/>
      <right style="thin">
        <color theme="0" tint="-0.34998626667073579"/>
      </right>
      <top/>
      <bottom style="medium">
        <color theme="1"/>
      </bottom>
      <diagonal/>
    </border>
    <border>
      <left style="thin">
        <color theme="0" tint="-0.24994659260841701"/>
      </left>
      <right/>
      <top/>
      <bottom style="medium">
        <color theme="1"/>
      </bottom>
      <diagonal/>
    </border>
    <border>
      <left/>
      <right style="thin">
        <color theme="0" tint="-0.24994659260841701"/>
      </right>
      <top/>
      <bottom style="medium">
        <color theme="1"/>
      </bottom>
      <diagonal/>
    </border>
    <border>
      <left/>
      <right style="thin">
        <color theme="8" tint="-0.24994659260841701"/>
      </right>
      <top/>
      <bottom style="medium">
        <color theme="1"/>
      </bottom>
      <diagonal/>
    </border>
    <border>
      <left style="thin">
        <color theme="0" tint="-0.34998626667073579"/>
      </left>
      <right/>
      <top style="medium">
        <color theme="1"/>
      </top>
      <bottom/>
      <diagonal/>
    </border>
    <border>
      <left/>
      <right style="thin">
        <color theme="0" tint="-0.34998626667073579"/>
      </right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thin">
        <color theme="0" tint="-0.24994659260841701"/>
      </left>
      <right/>
      <top style="medium">
        <color theme="1"/>
      </top>
      <bottom/>
      <diagonal/>
    </border>
    <border>
      <left/>
      <right style="thin">
        <color theme="0" tint="-0.24994659260841701"/>
      </right>
      <top style="medium">
        <color theme="1"/>
      </top>
      <bottom/>
      <diagonal/>
    </border>
    <border>
      <left style="thin">
        <color theme="0" tint="-0.34998626667073579"/>
      </left>
      <right/>
      <top/>
      <bottom style="thin">
        <color theme="1"/>
      </bottom>
      <diagonal/>
    </border>
    <border>
      <left/>
      <right style="thin">
        <color theme="0" tint="-0.34998626667073579"/>
      </right>
      <top/>
      <bottom style="thin">
        <color theme="1"/>
      </bottom>
      <diagonal/>
    </border>
    <border>
      <left style="thin">
        <color theme="0" tint="-0.24994659260841701"/>
      </left>
      <right/>
      <top/>
      <bottom style="thin">
        <color theme="1"/>
      </bottom>
      <diagonal/>
    </border>
    <border>
      <left/>
      <right style="thin">
        <color theme="0" tint="-0.24994659260841701"/>
      </right>
      <top/>
      <bottom style="thin">
        <color theme="1"/>
      </bottom>
      <diagonal/>
    </border>
    <border>
      <left style="thin">
        <color theme="8" tint="-0.24994659260841701"/>
      </left>
      <right/>
      <top style="medium">
        <color indexed="64"/>
      </top>
      <bottom style="thin">
        <color theme="0" tint="-4.9989318521683403E-2"/>
      </bottom>
      <diagonal/>
    </border>
    <border>
      <left/>
      <right/>
      <top style="medium">
        <color indexed="64"/>
      </top>
      <bottom style="thin">
        <color theme="0" tint="-4.9989318521683403E-2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4.9989318521683403E-2"/>
      </bottom>
      <diagonal/>
    </border>
    <border>
      <left style="thin">
        <color theme="8" tint="-0.24994659260841701"/>
      </left>
      <right/>
      <top style="thin">
        <color theme="0" tint="-4.9989318521683403E-2"/>
      </top>
      <bottom style="medium">
        <color theme="1"/>
      </bottom>
      <diagonal/>
    </border>
    <border>
      <left/>
      <right/>
      <top style="thin">
        <color theme="0" tint="-4.9989318521683403E-2"/>
      </top>
      <bottom style="medium">
        <color theme="1"/>
      </bottom>
      <diagonal/>
    </border>
    <border>
      <left/>
      <right style="thin">
        <color theme="0" tint="-0.34998626667073579"/>
      </right>
      <top style="thin">
        <color theme="0" tint="-4.9989318521683403E-2"/>
      </top>
      <bottom style="medium">
        <color theme="1"/>
      </bottom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3" fillId="2" borderId="1" xfId="0" applyFont="1" applyFill="1" applyBorder="1" applyAlignment="1">
      <alignment horizontal="right" vertical="top"/>
    </xf>
    <xf numFmtId="0" fontId="3" fillId="2" borderId="1" xfId="0" applyFont="1" applyFill="1" applyBorder="1" applyAlignment="1">
      <alignment vertical="top"/>
    </xf>
    <xf numFmtId="176" fontId="3" fillId="2" borderId="1" xfId="0" applyNumberFormat="1" applyFont="1" applyFill="1" applyBorder="1" applyAlignment="1">
      <alignment vertical="top"/>
    </xf>
    <xf numFmtId="176" fontId="3" fillId="2" borderId="1" xfId="0" applyNumberFormat="1" applyFont="1" applyFill="1" applyBorder="1" applyAlignment="1">
      <alignment horizontal="left" vertical="top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/>
    <xf numFmtId="0" fontId="0" fillId="2" borderId="0" xfId="0" applyFill="1" applyAlignment="1">
      <alignment horizontal="left" vertical="center"/>
    </xf>
    <xf numFmtId="177" fontId="5" fillId="2" borderId="0" xfId="0" applyNumberFormat="1" applyFont="1" applyFill="1" applyAlignment="1">
      <alignment vertical="top"/>
    </xf>
    <xf numFmtId="0" fontId="6" fillId="2" borderId="0" xfId="0" applyFont="1" applyFill="1" applyAlignment="1">
      <alignment vertical="top"/>
    </xf>
    <xf numFmtId="0" fontId="3" fillId="2" borderId="0" xfId="0" applyFont="1" applyFill="1">
      <alignment vertical="center"/>
    </xf>
    <xf numFmtId="0" fontId="0" fillId="2" borderId="0" xfId="0" applyFill="1" applyAlignment="1">
      <alignment horizontal="left" vertical="center"/>
    </xf>
    <xf numFmtId="0" fontId="6" fillId="2" borderId="0" xfId="0" applyFont="1" applyFill="1" applyAlignment="1">
      <alignment horizontal="center" vertical="top"/>
    </xf>
    <xf numFmtId="0" fontId="5" fillId="2" borderId="1" xfId="0" applyFont="1" applyFill="1" applyBorder="1">
      <alignment vertical="center"/>
    </xf>
    <xf numFmtId="0" fontId="5" fillId="2" borderId="1" xfId="0" applyFont="1" applyFill="1" applyBorder="1" applyAlignment="1"/>
    <xf numFmtId="0" fontId="7" fillId="2" borderId="0" xfId="0" applyFont="1" applyFill="1" applyAlignment="1"/>
    <xf numFmtId="0" fontId="8" fillId="2" borderId="0" xfId="0" applyFont="1" applyFill="1" applyAlignment="1">
      <alignment horizontal="left"/>
    </xf>
    <xf numFmtId="0" fontId="0" fillId="2" borderId="0" xfId="0" applyFill="1" applyAlignment="1">
      <alignment vertical="top"/>
    </xf>
    <xf numFmtId="0" fontId="5" fillId="2" borderId="0" xfId="0" applyFont="1" applyFill="1">
      <alignment vertical="center"/>
    </xf>
    <xf numFmtId="0" fontId="0" fillId="2" borderId="0" xfId="0" applyFill="1" applyAlignment="1"/>
    <xf numFmtId="0" fontId="12" fillId="0" borderId="0" xfId="0" applyFont="1">
      <alignment vertical="center"/>
    </xf>
    <xf numFmtId="178" fontId="13" fillId="2" borderId="0" xfId="0" applyNumberFormat="1" applyFont="1" applyFill="1">
      <alignment vertical="center"/>
    </xf>
    <xf numFmtId="0" fontId="0" fillId="0" borderId="0" xfId="0" applyAlignment="1">
      <alignment vertical="top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>
      <alignment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>
      <alignment vertical="center"/>
    </xf>
    <xf numFmtId="0" fontId="14" fillId="2" borderId="14" xfId="0" applyFont="1" applyFill="1" applyBorder="1">
      <alignment vertical="center"/>
    </xf>
    <xf numFmtId="0" fontId="15" fillId="2" borderId="21" xfId="0" applyFont="1" applyFill="1" applyBorder="1" applyAlignment="1">
      <alignment horizontal="center" vertical="center"/>
    </xf>
    <xf numFmtId="180" fontId="4" fillId="2" borderId="23" xfId="0" applyNumberFormat="1" applyFont="1" applyFill="1" applyBorder="1" applyAlignment="1"/>
    <xf numFmtId="180" fontId="4" fillId="2" borderId="30" xfId="0" applyNumberFormat="1" applyFont="1" applyFill="1" applyBorder="1" applyAlignment="1"/>
    <xf numFmtId="180" fontId="4" fillId="2" borderId="36" xfId="0" applyNumberFormat="1" applyFont="1" applyFill="1" applyBorder="1" applyAlignment="1"/>
    <xf numFmtId="49" fontId="5" fillId="2" borderId="0" xfId="0" applyNumberFormat="1" applyFont="1" applyFill="1" applyAlignment="1">
      <alignment horizontal="center"/>
    </xf>
    <xf numFmtId="49" fontId="5" fillId="2" borderId="0" xfId="0" applyNumberFormat="1" applyFont="1" applyFill="1" applyAlignment="1">
      <alignment horizontal="left"/>
    </xf>
    <xf numFmtId="181" fontId="5" fillId="2" borderId="41" xfId="0" applyNumberFormat="1" applyFont="1" applyFill="1" applyBorder="1" applyAlignment="1">
      <alignment horizontal="right"/>
    </xf>
    <xf numFmtId="0" fontId="5" fillId="2" borderId="42" xfId="0" applyFont="1" applyFill="1" applyBorder="1" applyAlignment="1">
      <alignment horizontal="center"/>
    </xf>
    <xf numFmtId="181" fontId="5" fillId="2" borderId="43" xfId="0" applyNumberFormat="1" applyFont="1" applyFill="1" applyBorder="1" applyAlignment="1">
      <alignment horizontal="right"/>
    </xf>
    <xf numFmtId="3" fontId="5" fillId="2" borderId="44" xfId="0" applyNumberFormat="1" applyFont="1" applyFill="1" applyBorder="1" applyAlignment="1">
      <alignment horizontal="right" indent="1"/>
    </xf>
    <xf numFmtId="3" fontId="5" fillId="2" borderId="45" xfId="0" applyNumberFormat="1" applyFont="1" applyFill="1" applyBorder="1" applyAlignment="1">
      <alignment horizontal="right" indent="1"/>
    </xf>
    <xf numFmtId="181" fontId="16" fillId="2" borderId="7" xfId="0" applyNumberFormat="1" applyFont="1" applyFill="1" applyBorder="1" applyAlignment="1">
      <alignment horizontal="right"/>
    </xf>
    <xf numFmtId="183" fontId="18" fillId="2" borderId="7" xfId="0" applyNumberFormat="1" applyFont="1" applyFill="1" applyBorder="1" applyAlignment="1">
      <alignment horizontal="left"/>
    </xf>
    <xf numFmtId="49" fontId="3" fillId="2" borderId="0" xfId="0" applyNumberFormat="1" applyFont="1" applyFill="1" applyAlignment="1">
      <alignment horizontal="left" vertical="top"/>
    </xf>
    <xf numFmtId="49" fontId="5" fillId="2" borderId="0" xfId="0" applyNumberFormat="1" applyFont="1" applyFill="1" applyAlignment="1"/>
    <xf numFmtId="49" fontId="19" fillId="2" borderId="0" xfId="0" applyNumberFormat="1" applyFont="1" applyFill="1" applyAlignment="1">
      <alignment horizontal="left" vertical="top"/>
    </xf>
    <xf numFmtId="184" fontId="5" fillId="2" borderId="0" xfId="0" applyNumberFormat="1" applyFont="1" applyFill="1" applyAlignment="1">
      <alignment horizontal="right" indent="1"/>
    </xf>
    <xf numFmtId="0" fontId="5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181" fontId="5" fillId="2" borderId="0" xfId="0" applyNumberFormat="1" applyFont="1" applyFill="1" applyAlignment="1">
      <alignment horizontal="right" vertical="center"/>
    </xf>
    <xf numFmtId="185" fontId="5" fillId="2" borderId="0" xfId="0" applyNumberFormat="1" applyFont="1" applyFill="1">
      <alignment vertical="center"/>
    </xf>
    <xf numFmtId="5" fontId="5" fillId="2" borderId="0" xfId="0" applyNumberFormat="1" applyFont="1" applyFill="1" applyAlignment="1">
      <alignment horizontal="right" vertical="center"/>
    </xf>
    <xf numFmtId="0" fontId="0" fillId="0" borderId="0" xfId="0" applyAlignment="1">
      <alignment horizontal="center" vertical="center"/>
    </xf>
    <xf numFmtId="180" fontId="3" fillId="2" borderId="24" xfId="0" applyNumberFormat="1" applyFont="1" applyFill="1" applyBorder="1" applyAlignment="1">
      <alignment horizontal="left"/>
    </xf>
    <xf numFmtId="180" fontId="3" fillId="2" borderId="31" xfId="0" applyNumberFormat="1" applyFont="1" applyFill="1" applyBorder="1" applyAlignment="1">
      <alignment horizontal="left"/>
    </xf>
    <xf numFmtId="180" fontId="3" fillId="2" borderId="37" xfId="0" applyNumberFormat="1" applyFont="1" applyFill="1" applyBorder="1" applyAlignment="1">
      <alignment horizontal="left"/>
    </xf>
    <xf numFmtId="49" fontId="3" fillId="2" borderId="34" xfId="0" applyNumberFormat="1" applyFont="1" applyFill="1" applyBorder="1" applyAlignment="1">
      <alignment horizontal="left"/>
    </xf>
    <xf numFmtId="179" fontId="3" fillId="2" borderId="27" xfId="0" applyNumberFormat="1" applyFont="1" applyFill="1" applyBorder="1" applyAlignment="1">
      <alignment horizontal="left"/>
    </xf>
    <xf numFmtId="49" fontId="3" fillId="2" borderId="40" xfId="0" applyNumberFormat="1" applyFont="1" applyFill="1" applyBorder="1" applyAlignment="1">
      <alignment horizontal="left"/>
    </xf>
    <xf numFmtId="0" fontId="21" fillId="2" borderId="0" xfId="0" applyFont="1" applyFill="1" applyAlignment="1">
      <alignment vertical="top"/>
    </xf>
    <xf numFmtId="0" fontId="0" fillId="2" borderId="0" xfId="0" applyFill="1" applyAlignment="1">
      <alignment horizontal="right" vertical="center"/>
    </xf>
    <xf numFmtId="0" fontId="4" fillId="2" borderId="0" xfId="0" applyFont="1" applyFill="1" applyAlignment="1">
      <alignment horizontal="right"/>
    </xf>
    <xf numFmtId="0" fontId="0" fillId="2" borderId="1" xfId="0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/>
    </xf>
    <xf numFmtId="187" fontId="0" fillId="0" borderId="0" xfId="0" applyNumberFormat="1" applyAlignment="1">
      <alignment horizontal="right" vertical="center" indent="1"/>
    </xf>
    <xf numFmtId="0" fontId="8" fillId="2" borderId="0" xfId="0" applyFont="1" applyFill="1" applyAlignment="1">
      <alignment horizontal="left"/>
    </xf>
    <xf numFmtId="0" fontId="22" fillId="2" borderId="0" xfId="0" applyFont="1" applyFill="1" applyAlignment="1">
      <alignment horizontal="left"/>
    </xf>
    <xf numFmtId="0" fontId="20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top" indent="2"/>
    </xf>
    <xf numFmtId="0" fontId="4" fillId="2" borderId="0" xfId="0" applyFont="1" applyFill="1" applyAlignment="1">
      <alignment horizontal="left" vertical="top"/>
    </xf>
    <xf numFmtId="0" fontId="23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/>
    </xf>
    <xf numFmtId="0" fontId="4" fillId="2" borderId="0" xfId="0" applyFont="1" applyFill="1">
      <alignment vertical="center"/>
    </xf>
    <xf numFmtId="0" fontId="24" fillId="2" borderId="0" xfId="0" applyFont="1" applyFill="1" applyAlignment="1">
      <alignment vertical="top"/>
    </xf>
    <xf numFmtId="0" fontId="0" fillId="0" borderId="3" xfId="0" applyBorder="1">
      <alignment vertical="center"/>
    </xf>
    <xf numFmtId="0" fontId="25" fillId="2" borderId="3" xfId="0" applyFont="1" applyFill="1" applyBorder="1">
      <alignment vertical="center"/>
    </xf>
    <xf numFmtId="0" fontId="0" fillId="2" borderId="3" xfId="0" applyFill="1" applyBorder="1">
      <alignment vertical="center"/>
    </xf>
    <xf numFmtId="178" fontId="27" fillId="2" borderId="0" xfId="0" applyNumberFormat="1" applyFont="1" applyFill="1" applyAlignment="1"/>
    <xf numFmtId="0" fontId="8" fillId="2" borderId="0" xfId="0" applyFont="1" applyFill="1">
      <alignment vertical="center"/>
    </xf>
    <xf numFmtId="0" fontId="25" fillId="2" borderId="1" xfId="0" applyFont="1" applyFill="1" applyBorder="1">
      <alignment vertical="center"/>
    </xf>
    <xf numFmtId="178" fontId="27" fillId="2" borderId="1" xfId="0" applyNumberFormat="1" applyFont="1" applyFill="1" applyBorder="1" applyAlignment="1"/>
    <xf numFmtId="0" fontId="8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8" fontId="28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49" fontId="5" fillId="3" borderId="0" xfId="0" applyNumberFormat="1" applyFont="1" applyFill="1" applyAlignment="1">
      <alignment horizontal="left" vertical="center"/>
    </xf>
    <xf numFmtId="181" fontId="5" fillId="3" borderId="0" xfId="0" applyNumberFormat="1" applyFont="1" applyFill="1" applyAlignment="1">
      <alignment horizontal="right" vertical="center"/>
    </xf>
    <xf numFmtId="0" fontId="5" fillId="3" borderId="0" xfId="0" applyFont="1" applyFill="1" applyAlignment="1">
      <alignment horizontal="center" vertical="center"/>
    </xf>
    <xf numFmtId="3" fontId="5" fillId="2" borderId="0" xfId="0" applyNumberFormat="1" applyFont="1" applyFill="1" applyAlignment="1">
      <alignment horizontal="right" vertical="center"/>
    </xf>
    <xf numFmtId="49" fontId="5" fillId="2" borderId="0" xfId="0" applyNumberFormat="1" applyFont="1" applyFill="1">
      <alignment vertical="center"/>
    </xf>
    <xf numFmtId="49" fontId="4" fillId="2" borderId="0" xfId="0" applyNumberFormat="1" applyFont="1" applyFill="1">
      <alignment vertical="center"/>
    </xf>
    <xf numFmtId="0" fontId="20" fillId="2" borderId="0" xfId="0" applyFont="1" applyFill="1">
      <alignment vertical="center"/>
    </xf>
    <xf numFmtId="186" fontId="5" fillId="2" borderId="0" xfId="0" applyNumberFormat="1" applyFont="1" applyFill="1" applyAlignment="1"/>
    <xf numFmtId="5" fontId="5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29" fillId="0" borderId="0" xfId="0" applyFont="1" applyAlignment="1">
      <alignment horizontal="left" vertical="center" indent="1"/>
    </xf>
    <xf numFmtId="0" fontId="30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0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left" vertical="center"/>
    </xf>
    <xf numFmtId="182" fontId="3" fillId="2" borderId="0" xfId="0" applyNumberFormat="1" applyFont="1" applyFill="1" applyAlignment="1"/>
    <xf numFmtId="0" fontId="30" fillId="2" borderId="0" xfId="0" applyFont="1" applyFill="1" applyAlignment="1">
      <alignment horizontal="right"/>
    </xf>
    <xf numFmtId="185" fontId="5" fillId="2" borderId="0" xfId="0" applyNumberFormat="1" applyFont="1" applyFill="1" applyAlignment="1">
      <alignment horizontal="right" vertical="center"/>
    </xf>
    <xf numFmtId="49" fontId="5" fillId="2" borderId="0" xfId="0" applyNumberFormat="1" applyFont="1" applyFill="1" applyAlignment="1">
      <alignment horizontal="right" vertical="center"/>
    </xf>
    <xf numFmtId="0" fontId="15" fillId="2" borderId="15" xfId="0" applyFont="1" applyFill="1" applyBorder="1" applyAlignment="1">
      <alignment horizontal="left" vertical="center" indent="1"/>
    </xf>
    <xf numFmtId="0" fontId="15" fillId="2" borderId="16" xfId="0" applyFont="1" applyFill="1" applyBorder="1" applyAlignment="1">
      <alignment horizontal="left" vertical="center" indent="1"/>
    </xf>
    <xf numFmtId="0" fontId="15" fillId="2" borderId="17" xfId="0" applyFont="1" applyFill="1" applyBorder="1" applyAlignment="1">
      <alignment horizontal="right" vertical="center" indent="1"/>
    </xf>
    <xf numFmtId="0" fontId="15" fillId="2" borderId="18" xfId="0" applyFont="1" applyFill="1" applyBorder="1" applyAlignment="1">
      <alignment horizontal="right" vertical="center" indent="1"/>
    </xf>
    <xf numFmtId="0" fontId="15" fillId="2" borderId="16" xfId="0" applyFont="1" applyFill="1" applyBorder="1" applyAlignment="1">
      <alignment horizontal="right" vertical="center" indent="1"/>
    </xf>
    <xf numFmtId="0" fontId="15" fillId="2" borderId="19" xfId="0" applyFont="1" applyFill="1" applyBorder="1" applyAlignment="1">
      <alignment horizontal="right" vertical="center" indent="1"/>
    </xf>
    <xf numFmtId="0" fontId="15" fillId="2" borderId="20" xfId="0" applyFont="1" applyFill="1" applyBorder="1" applyAlignment="1">
      <alignment horizontal="right" vertical="center" indent="1"/>
    </xf>
    <xf numFmtId="179" fontId="4" fillId="2" borderId="50" xfId="0" applyNumberFormat="1" applyFont="1" applyFill="1" applyBorder="1" applyAlignment="1">
      <alignment horizontal="left"/>
    </xf>
    <xf numFmtId="179" fontId="4" fillId="2" borderId="51" xfId="0" applyNumberFormat="1" applyFont="1" applyFill="1" applyBorder="1" applyAlignment="1">
      <alignment horizontal="left"/>
    </xf>
    <xf numFmtId="179" fontId="4" fillId="2" borderId="52" xfId="0" applyNumberFormat="1" applyFont="1" applyFill="1" applyBorder="1" applyAlignment="1">
      <alignment horizontal="left"/>
    </xf>
    <xf numFmtId="180" fontId="4" fillId="2" borderId="22" xfId="0" applyNumberFormat="1" applyFont="1" applyFill="1" applyBorder="1" applyAlignment="1">
      <alignment horizontal="right" indent="1"/>
    </xf>
    <xf numFmtId="180" fontId="4" fillId="2" borderId="25" xfId="0" applyNumberFormat="1" applyFont="1" applyFill="1" applyBorder="1" applyAlignment="1">
      <alignment horizontal="right" indent="1"/>
    </xf>
    <xf numFmtId="180" fontId="4" fillId="2" borderId="26" xfId="0" applyNumberFormat="1" applyFont="1" applyFill="1" applyBorder="1" applyAlignment="1">
      <alignment horizontal="right" indent="1"/>
    </xf>
    <xf numFmtId="0" fontId="5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8" fontId="11" fillId="2" borderId="2" xfId="0" applyNumberFormat="1" applyFont="1" applyFill="1" applyBorder="1" applyAlignment="1">
      <alignment horizontal="center"/>
    </xf>
    <xf numFmtId="178" fontId="11" fillId="2" borderId="3" xfId="0" applyNumberFormat="1" applyFont="1" applyFill="1" applyBorder="1" applyAlignment="1">
      <alignment horizontal="center"/>
    </xf>
    <xf numFmtId="178" fontId="11" fillId="2" borderId="4" xfId="0" applyNumberFormat="1" applyFont="1" applyFill="1" applyBorder="1" applyAlignment="1">
      <alignment horizontal="center"/>
    </xf>
    <xf numFmtId="178" fontId="11" fillId="2" borderId="5" xfId="0" applyNumberFormat="1" applyFont="1" applyFill="1" applyBorder="1" applyAlignment="1">
      <alignment horizontal="center"/>
    </xf>
    <xf numFmtId="178" fontId="11" fillId="2" borderId="1" xfId="0" applyNumberFormat="1" applyFont="1" applyFill="1" applyBorder="1" applyAlignment="1">
      <alignment horizontal="center"/>
    </xf>
    <xf numFmtId="178" fontId="11" fillId="2" borderId="6" xfId="0" applyNumberFormat="1" applyFont="1" applyFill="1" applyBorder="1" applyAlignment="1">
      <alignment horizontal="center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49" fontId="4" fillId="2" borderId="28" xfId="0" applyNumberFormat="1" applyFont="1" applyFill="1" applyBorder="1" applyAlignment="1">
      <alignment horizontal="left"/>
    </xf>
    <xf numFmtId="49" fontId="4" fillId="2" borderId="29" xfId="0" applyNumberFormat="1" applyFont="1" applyFill="1" applyBorder="1" applyAlignment="1">
      <alignment horizontal="left"/>
    </xf>
    <xf numFmtId="49" fontId="4" fillId="2" borderId="31" xfId="0" applyNumberFormat="1" applyFont="1" applyFill="1" applyBorder="1" applyAlignment="1">
      <alignment horizontal="left"/>
    </xf>
    <xf numFmtId="180" fontId="4" fillId="2" borderId="29" xfId="0" applyNumberFormat="1" applyFont="1" applyFill="1" applyBorder="1" applyAlignment="1">
      <alignment horizontal="right" indent="1"/>
    </xf>
    <xf numFmtId="180" fontId="4" fillId="2" borderId="32" xfId="0" applyNumberFormat="1" applyFont="1" applyFill="1" applyBorder="1" applyAlignment="1">
      <alignment horizontal="right" indent="1"/>
    </xf>
    <xf numFmtId="180" fontId="4" fillId="2" borderId="33" xfId="0" applyNumberFormat="1" applyFont="1" applyFill="1" applyBorder="1" applyAlignment="1">
      <alignment horizontal="right" indent="1"/>
    </xf>
    <xf numFmtId="184" fontId="5" fillId="2" borderId="36" xfId="0" applyNumberFormat="1" applyFont="1" applyFill="1" applyBorder="1" applyAlignment="1">
      <alignment horizontal="right" indent="1"/>
    </xf>
    <xf numFmtId="184" fontId="5" fillId="2" borderId="37" xfId="0" applyNumberFormat="1" applyFont="1" applyFill="1" applyBorder="1" applyAlignment="1">
      <alignment horizontal="right" indent="1"/>
    </xf>
    <xf numFmtId="184" fontId="5" fillId="2" borderId="35" xfId="0" applyNumberFormat="1" applyFont="1" applyFill="1" applyBorder="1" applyAlignment="1">
      <alignment horizontal="right" indent="1"/>
    </xf>
    <xf numFmtId="184" fontId="5" fillId="2" borderId="38" xfId="0" applyNumberFormat="1" applyFont="1" applyFill="1" applyBorder="1" applyAlignment="1">
      <alignment horizontal="right" indent="1"/>
    </xf>
    <xf numFmtId="184" fontId="5" fillId="2" borderId="39" xfId="0" applyNumberFormat="1" applyFont="1" applyFill="1" applyBorder="1" applyAlignment="1">
      <alignment horizontal="right" indent="1"/>
    </xf>
    <xf numFmtId="49" fontId="4" fillId="2" borderId="53" xfId="0" applyNumberFormat="1" applyFont="1" applyFill="1" applyBorder="1" applyAlignment="1">
      <alignment horizontal="left"/>
    </xf>
    <xf numFmtId="49" fontId="4" fillId="2" borderId="54" xfId="0" applyNumberFormat="1" applyFont="1" applyFill="1" applyBorder="1" applyAlignment="1">
      <alignment horizontal="left"/>
    </xf>
    <xf numFmtId="49" fontId="4" fillId="2" borderId="55" xfId="0" applyNumberFormat="1" applyFont="1" applyFill="1" applyBorder="1" applyAlignment="1">
      <alignment horizontal="left"/>
    </xf>
    <xf numFmtId="180" fontId="4" fillId="2" borderId="0" xfId="0" applyNumberFormat="1" applyFont="1" applyFill="1" applyAlignment="1">
      <alignment horizontal="right" indent="1"/>
    </xf>
    <xf numFmtId="180" fontId="4" fillId="2" borderId="38" xfId="0" applyNumberFormat="1" applyFont="1" applyFill="1" applyBorder="1" applyAlignment="1">
      <alignment horizontal="right" indent="1"/>
    </xf>
    <xf numFmtId="180" fontId="4" fillId="2" borderId="39" xfId="0" applyNumberFormat="1" applyFont="1" applyFill="1" applyBorder="1" applyAlignment="1">
      <alignment horizontal="right" indent="1"/>
    </xf>
    <xf numFmtId="181" fontId="16" fillId="2" borderId="46" xfId="0" applyNumberFormat="1" applyFont="1" applyFill="1" applyBorder="1" applyAlignment="1">
      <alignment horizontal="center"/>
    </xf>
    <xf numFmtId="181" fontId="16" fillId="2" borderId="47" xfId="0" applyNumberFormat="1" applyFont="1" applyFill="1" applyBorder="1" applyAlignment="1">
      <alignment horizontal="center"/>
    </xf>
    <xf numFmtId="181" fontId="16" fillId="2" borderId="48" xfId="0" applyNumberFormat="1" applyFont="1" applyFill="1" applyBorder="1" applyAlignment="1">
      <alignment horizontal="center"/>
    </xf>
    <xf numFmtId="181" fontId="16" fillId="2" borderId="49" xfId="0" applyNumberFormat="1" applyFont="1" applyFill="1" applyBorder="1" applyAlignment="1">
      <alignment horizontal="center"/>
    </xf>
    <xf numFmtId="176" fontId="4" fillId="2" borderId="0" xfId="0" applyNumberFormat="1" applyFont="1" applyFill="1" applyBorder="1" applyAlignment="1">
      <alignment horizontal="left"/>
    </xf>
    <xf numFmtId="5" fontId="5" fillId="2" borderId="36" xfId="0" applyNumberFormat="1" applyFont="1" applyFill="1" applyBorder="1" applyAlignment="1">
      <alignment horizontal="right" indent="1"/>
    </xf>
    <xf numFmtId="5" fontId="5" fillId="2" borderId="37" xfId="0" applyNumberFormat="1" applyFont="1" applyFill="1" applyBorder="1" applyAlignment="1">
      <alignment horizontal="right" indent="1"/>
    </xf>
    <xf numFmtId="5" fontId="5" fillId="2" borderId="35" xfId="0" applyNumberFormat="1" applyFont="1" applyFill="1" applyBorder="1" applyAlignment="1">
      <alignment horizontal="right" indent="1"/>
    </xf>
    <xf numFmtId="5" fontId="5" fillId="2" borderId="38" xfId="0" applyNumberFormat="1" applyFont="1" applyFill="1" applyBorder="1" applyAlignment="1">
      <alignment horizontal="right" indent="1"/>
    </xf>
    <xf numFmtId="5" fontId="5" fillId="2" borderId="39" xfId="0" applyNumberFormat="1" applyFont="1" applyFill="1" applyBorder="1" applyAlignment="1">
      <alignment horizontal="right" indent="1"/>
    </xf>
    <xf numFmtId="182" fontId="3" fillId="2" borderId="0" xfId="0" applyNumberFormat="1" applyFont="1" applyFill="1" applyAlignment="1">
      <alignment horizontal="left"/>
    </xf>
    <xf numFmtId="0" fontId="30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178" fontId="26" fillId="3" borderId="3" xfId="0" applyNumberFormat="1" applyFont="1" applyFill="1" applyBorder="1" applyAlignment="1">
      <alignment horizontal="center"/>
    </xf>
    <xf numFmtId="178" fontId="26" fillId="3" borderId="0" xfId="0" applyNumberFormat="1" applyFont="1" applyFill="1" applyAlignment="1">
      <alignment horizontal="center"/>
    </xf>
    <xf numFmtId="178" fontId="26" fillId="3" borderId="1" xfId="0" applyNumberFormat="1" applyFont="1" applyFill="1" applyBorder="1" applyAlignment="1">
      <alignment horizontal="center"/>
    </xf>
    <xf numFmtId="0" fontId="25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right" indent="1"/>
    </xf>
    <xf numFmtId="186" fontId="4" fillId="2" borderId="1" xfId="0" applyNumberFormat="1" applyFont="1" applyFill="1" applyBorder="1" applyAlignment="1">
      <alignment horizontal="right" indent="1"/>
    </xf>
    <xf numFmtId="0" fontId="11" fillId="2" borderId="0" xfId="0" applyFont="1" applyFill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8" fillId="2" borderId="0" xfId="0" applyFont="1" applyFill="1" applyAlignment="1">
      <alignment horizontal="left"/>
    </xf>
    <xf numFmtId="185" fontId="4" fillId="2" borderId="58" xfId="0" applyNumberFormat="1" applyFont="1" applyFill="1" applyBorder="1" applyAlignment="1">
      <alignment horizontal="right" vertical="top"/>
    </xf>
    <xf numFmtId="185" fontId="3" fillId="2" borderId="58" xfId="0" applyNumberFormat="1" applyFont="1" applyFill="1" applyBorder="1" applyAlignment="1">
      <alignment horizontal="left" vertical="top"/>
    </xf>
    <xf numFmtId="185" fontId="3" fillId="2" borderId="59" xfId="0" applyNumberFormat="1" applyFont="1" applyFill="1" applyBorder="1" applyAlignment="1">
      <alignment horizontal="left" vertical="top"/>
    </xf>
    <xf numFmtId="5" fontId="4" fillId="2" borderId="60" xfId="0" applyNumberFormat="1" applyFont="1" applyFill="1" applyBorder="1" applyAlignment="1">
      <alignment horizontal="right" vertical="top" indent="1"/>
    </xf>
    <xf numFmtId="5" fontId="4" fillId="2" borderId="58" xfId="0" applyNumberFormat="1" applyFont="1" applyFill="1" applyBorder="1" applyAlignment="1">
      <alignment horizontal="right" vertical="top" indent="1"/>
    </xf>
    <xf numFmtId="5" fontId="5" fillId="2" borderId="56" xfId="0" applyNumberFormat="1" applyFont="1" applyFill="1" applyBorder="1" applyAlignment="1">
      <alignment horizontal="right" vertical="center" indent="1"/>
    </xf>
    <xf numFmtId="5" fontId="5" fillId="2" borderId="57" xfId="0" applyNumberFormat="1" applyFont="1" applyFill="1" applyBorder="1" applyAlignment="1">
      <alignment horizontal="right" vertical="center" indent="1"/>
    </xf>
    <xf numFmtId="188" fontId="4" fillId="2" borderId="61" xfId="0" applyNumberFormat="1" applyFont="1" applyFill="1" applyBorder="1" applyAlignment="1">
      <alignment horizontal="right" vertical="top"/>
    </xf>
    <xf numFmtId="188" fontId="4" fillId="2" borderId="58" xfId="0" applyNumberFormat="1" applyFont="1" applyFill="1" applyBorder="1" applyAlignment="1">
      <alignment horizontal="right" vertical="top"/>
    </xf>
    <xf numFmtId="183" fontId="3" fillId="2" borderId="58" xfId="0" applyNumberFormat="1" applyFont="1" applyFill="1" applyBorder="1" applyAlignment="1">
      <alignment horizontal="left" vertical="top"/>
    </xf>
    <xf numFmtId="183" fontId="3" fillId="2" borderId="59" xfId="0" applyNumberFormat="1" applyFont="1" applyFill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28575</xdr:colOff>
      <xdr:row>8</xdr:row>
      <xdr:rowOff>19050</xdr:rowOff>
    </xdr:from>
    <xdr:ext cx="3619500" cy="638176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B8914F8-A674-4C55-8FC8-9D05B6205342}"/>
            </a:ext>
          </a:extLst>
        </xdr:cNvPr>
        <xdr:cNvSpPr/>
      </xdr:nvSpPr>
      <xdr:spPr>
        <a:xfrm>
          <a:off x="4838700" y="1666875"/>
          <a:ext cx="3619500" cy="638176"/>
        </a:xfrm>
        <a:prstGeom prst="rect">
          <a:avLst/>
        </a:prstGeom>
        <a:noFill/>
        <a:ln w="19050"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 anchorCtr="0">
          <a:noAutofit/>
        </a:bodyPr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〇〇〇〇 銀行  △△△ 支店</a:t>
          </a:r>
          <a:endParaRPr kumimoji="1" lang="en-US" altLang="ja-JP" sz="11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lang="en-US" altLang="ja-JP" sz="1100" b="0" i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(</a:t>
          </a:r>
          <a:r>
            <a:rPr kumimoji="1" lang="ja-JP" altLang="ja-JP" sz="110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普</a:t>
          </a:r>
          <a:r>
            <a:rPr kumimoji="1" lang="en-US" altLang="ja-JP" sz="110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) 0123456 </a:t>
          </a:r>
          <a:r>
            <a:rPr lang="ja-JP" altLang="ja-JP" sz="1100" b="0" i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ｶ</a:t>
          </a:r>
          <a:r>
            <a:rPr lang="en-US" altLang="ja-JP" sz="1100" b="0" i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) </a:t>
          </a:r>
          <a:r>
            <a:rPr lang="ja-JP" altLang="ja-JP" sz="1100" b="0" i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ﾆﾎﾝ ｻﾝﾌﾟﾙ</a:t>
          </a:r>
          <a:endParaRPr lang="en-US" altLang="ja-JP" sz="1100" b="0" i="0" u="none" strike="noStrike" baseline="0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</xdr:txBody>
    </xdr:sp>
    <xdr:clientData/>
  </xdr:oneCellAnchor>
  <xdr:twoCellAnchor>
    <xdr:from>
      <xdr:col>0</xdr:col>
      <xdr:colOff>161925</xdr:colOff>
      <xdr:row>54</xdr:row>
      <xdr:rowOff>155575</xdr:rowOff>
    </xdr:from>
    <xdr:to>
      <xdr:col>15</xdr:col>
      <xdr:colOff>67800</xdr:colOff>
      <xdr:row>54</xdr:row>
      <xdr:rowOff>155575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7210C0C-1EA3-4C73-AB6E-9C924183C3D7}"/>
            </a:ext>
          </a:extLst>
        </xdr:cNvPr>
        <xdr:cNvCxnSpPr/>
      </xdr:nvCxnSpPr>
      <xdr:spPr>
        <a:xfrm>
          <a:off x="161925" y="13166725"/>
          <a:ext cx="8373600" cy="0"/>
        </a:xfrm>
        <a:prstGeom prst="line">
          <a:avLst/>
        </a:prstGeom>
        <a:ln w="31750" cmpd="sng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</xdr:col>
      <xdr:colOff>304800</xdr:colOff>
      <xdr:row>3</xdr:row>
      <xdr:rowOff>9529</xdr:rowOff>
    </xdr:from>
    <xdr:to>
      <xdr:col>14</xdr:col>
      <xdr:colOff>401618</xdr:colOff>
      <xdr:row>7</xdr:row>
      <xdr:rowOff>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9A9A3B3-A810-4F1E-8D96-DAE629EE8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7575" y="704854"/>
          <a:ext cx="677843" cy="6762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161925</xdr:colOff>
      <xdr:row>50</xdr:row>
      <xdr:rowOff>104776</xdr:rowOff>
    </xdr:from>
    <xdr:to>
      <xdr:col>15</xdr:col>
      <xdr:colOff>66675</xdr:colOff>
      <xdr:row>54</xdr:row>
      <xdr:rowOff>76201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D45F7872-69F8-474C-822E-86232E1BF451}"/>
            </a:ext>
          </a:extLst>
        </xdr:cNvPr>
        <xdr:cNvSpPr/>
      </xdr:nvSpPr>
      <xdr:spPr>
        <a:xfrm>
          <a:off x="161925" y="12001501"/>
          <a:ext cx="8372475" cy="108585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noFill/>
          </a:endParaRPr>
        </a:p>
      </xdr:txBody>
    </xdr:sp>
    <xdr:clientData/>
  </xdr:twoCellAnchor>
  <xdr:twoCellAnchor>
    <xdr:from>
      <xdr:col>10</xdr:col>
      <xdr:colOff>47625</xdr:colOff>
      <xdr:row>1</xdr:row>
      <xdr:rowOff>114300</xdr:rowOff>
    </xdr:from>
    <xdr:to>
      <xdr:col>14</xdr:col>
      <xdr:colOff>666751</xdr:colOff>
      <xdr:row>3</xdr:row>
      <xdr:rowOff>83768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801BD29D-8A4E-414F-9B32-EA5C2C72AA71}"/>
            </a:ext>
          </a:extLst>
        </xdr:cNvPr>
        <xdr:cNvGrpSpPr/>
      </xdr:nvGrpSpPr>
      <xdr:grpSpPr>
        <a:xfrm>
          <a:off x="4772025" y="312420"/>
          <a:ext cx="3301366" cy="464768"/>
          <a:chOff x="4886324" y="-276225"/>
          <a:chExt cx="3552826" cy="388568"/>
        </a:xfrm>
      </xdr:grpSpPr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549CA70A-104F-42AB-8BFC-7AA04D0C7C3A}"/>
              </a:ext>
            </a:extLst>
          </xdr:cNvPr>
          <xdr:cNvSpPr/>
        </xdr:nvSpPr>
        <xdr:spPr>
          <a:xfrm>
            <a:off x="6153527" y="-276225"/>
            <a:ext cx="2285623" cy="388568"/>
          </a:xfrm>
          <a:prstGeom prst="rect">
            <a:avLst/>
          </a:prstGeom>
          <a:noFill/>
          <a:ln w="19050" cap="rnd">
            <a:noFill/>
            <a:round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rtlCol="0" anchor="ctr" anchorCtr="0">
            <a:spAutoFit/>
          </a:bodyPr>
          <a:lstStyle/>
          <a:p>
            <a:pPr algn="ctr"/>
            <a:r>
              <a:rPr kumimoji="1" lang="en-US" altLang="ja-JP" sz="1600" b="1">
                <a:solidFill>
                  <a:sysClr val="windowText" lastClr="000000"/>
                </a:solidFill>
                <a:latin typeface="Stencil Std" panose="04020904080802020404" pitchFamily="82" charset="0"/>
                <a:cs typeface="Arial" panose="020B0604020202020204" pitchFamily="34" charset="0"/>
              </a:rPr>
              <a:t>Japan</a:t>
            </a:r>
            <a:r>
              <a:rPr kumimoji="1" lang="en-US" altLang="ja-JP" sz="1300" b="1">
                <a:solidFill>
                  <a:sysClr val="windowText" lastClr="000000"/>
                </a:solidFill>
                <a:latin typeface="Stencil Std" panose="04020904080802020404" pitchFamily="82" charset="0"/>
                <a:cs typeface="Arial" panose="020B0604020202020204" pitchFamily="34" charset="0"/>
              </a:rPr>
              <a:t> </a:t>
            </a:r>
            <a:r>
              <a:rPr kumimoji="1" lang="ja-JP" altLang="en-US" sz="1300" b="1">
                <a:solidFill>
                  <a:sysClr val="windowText" lastClr="000000"/>
                </a:solidFill>
                <a:latin typeface="小塚明朝 Pro B" panose="02020800000000000000" pitchFamily="18" charset="-128"/>
                <a:ea typeface="小塚明朝 Pro B" panose="02020800000000000000" pitchFamily="18" charset="-128"/>
                <a:cs typeface="Arial" panose="020B0604020202020204" pitchFamily="34" charset="0"/>
              </a:rPr>
              <a:t>サンプル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 </a:t>
            </a:r>
            <a:r>
              <a:rPr kumimoji="1" lang="en-US" altLang="ja-JP" sz="110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( 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ロゴ</a:t>
            </a:r>
            <a:r>
              <a:rPr kumimoji="1" lang="ja-JP" altLang="en-US" sz="1100" b="1" baseline="0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 </a:t>
            </a:r>
            <a:r>
              <a:rPr kumimoji="1" lang="en-US" altLang="ja-JP" sz="1100" b="1" baseline="0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)</a:t>
            </a:r>
            <a:endParaRPr kumimoji="1" lang="en-US" altLang="ja-JP" sz="1100" b="1">
              <a:solidFill>
                <a:sysClr val="windowText" lastClr="000000"/>
              </a:solidFill>
              <a:latin typeface="+mn-ea"/>
              <a:ea typeface="+mn-ea"/>
              <a:cs typeface="Arial" panose="020B0604020202020204" pitchFamily="34" charset="0"/>
            </a:endParaRPr>
          </a:p>
        </xdr:txBody>
      </xdr:sp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9214F4B6-3A37-4A5F-8208-7F5BA864EC44}"/>
              </a:ext>
            </a:extLst>
          </xdr:cNvPr>
          <xdr:cNvSpPr/>
        </xdr:nvSpPr>
        <xdr:spPr>
          <a:xfrm>
            <a:off x="4886324" y="-216191"/>
            <a:ext cx="1371600" cy="230400"/>
          </a:xfrm>
          <a:prstGeom prst="rect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algn="ctr"/>
            <a:r>
              <a:rPr kumimoji="1" lang="en-US" altLang="ja-JP" sz="1100" b="1">
                <a:solidFill>
                  <a:sysClr val="windowText" lastClr="000000"/>
                </a:solidFill>
              </a:rPr>
              <a:t>§</a:t>
            </a:r>
            <a:r>
              <a:rPr kumimoji="1" lang="ja-JP" altLang="en-US" sz="800" b="1">
                <a:solidFill>
                  <a:sysClr val="windowText" lastClr="000000"/>
                </a:solidFill>
              </a:rPr>
              <a:t>● </a:t>
            </a:r>
            <a:r>
              <a:rPr kumimoji="1" lang="ja-JP" altLang="ja-JP" sz="12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ja-JP" altLang="ja-JP" sz="16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ja-JP" altLang="ja-JP" sz="12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ja-JP" altLang="ja-JP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kumimoji="1" lang="ja-JP" altLang="ja-JP" sz="8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§</a:t>
            </a:r>
            <a:endParaRPr kumimoji="1" lang="ja-JP" altLang="en-US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895350</xdr:colOff>
      <xdr:row>3</xdr:row>
      <xdr:rowOff>1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D3D228E7-A8EE-4C6B-87D7-596D2362F1E3}"/>
            </a:ext>
          </a:extLst>
        </xdr:cNvPr>
        <xdr:cNvGrpSpPr/>
      </xdr:nvGrpSpPr>
      <xdr:grpSpPr>
        <a:xfrm>
          <a:off x="236220" y="0"/>
          <a:ext cx="4042410" cy="693421"/>
          <a:chOff x="247650" y="0"/>
          <a:chExt cx="4095750" cy="695326"/>
        </a:xfrm>
      </xdr:grpSpPr>
      <xdr:sp macro="" textlink="">
        <xdr:nvSpPr>
          <xdr:cNvPr id="15" name="正方形/長方形 14">
            <a:extLst>
              <a:ext uri="{FF2B5EF4-FFF2-40B4-BE49-F238E27FC236}">
                <a16:creationId xmlns:a16="http://schemas.microsoft.com/office/drawing/2014/main" id="{AF98573C-4E6F-4CB1-A464-D53C6CE5F0F3}"/>
              </a:ext>
            </a:extLst>
          </xdr:cNvPr>
          <xdr:cNvSpPr/>
        </xdr:nvSpPr>
        <xdr:spPr>
          <a:xfrm>
            <a:off x="247650" y="1"/>
            <a:ext cx="3448050" cy="695325"/>
          </a:xfrm>
          <a:prstGeom prst="rect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900" baseline="0">
                <a:solidFill>
                  <a:schemeClr val="bg1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 </a:t>
            </a:r>
            <a:endParaRPr kumimoji="1" lang="ja-JP" altLang="en-US" sz="4000">
              <a:solidFill>
                <a:schemeClr val="bg1"/>
              </a:solidFill>
              <a:latin typeface="HG明朝E" panose="02020909000000000000" pitchFamily="17" charset="-128"/>
              <a:ea typeface="HG明朝E" panose="02020909000000000000" pitchFamily="17" charset="-128"/>
            </a:endParaRPr>
          </a:p>
        </xdr:txBody>
      </xdr:sp>
      <xdr:sp macro="" textlink="">
        <xdr:nvSpPr>
          <xdr:cNvPr id="16" name="フローチャート: 論理積ゲート 15">
            <a:extLst>
              <a:ext uri="{FF2B5EF4-FFF2-40B4-BE49-F238E27FC236}">
                <a16:creationId xmlns:a16="http://schemas.microsoft.com/office/drawing/2014/main" id="{D14F992E-22A6-4F21-81AB-7183BD77292A}"/>
              </a:ext>
            </a:extLst>
          </xdr:cNvPr>
          <xdr:cNvSpPr/>
        </xdr:nvSpPr>
        <xdr:spPr>
          <a:xfrm>
            <a:off x="3371850" y="0"/>
            <a:ext cx="971550" cy="695325"/>
          </a:xfrm>
          <a:prstGeom prst="flowChartDelay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DDE86FFE-67F3-40D7-BDFD-D0009DB43E28}"/>
              </a:ext>
            </a:extLst>
          </xdr:cNvPr>
          <xdr:cNvSpPr/>
        </xdr:nvSpPr>
        <xdr:spPr>
          <a:xfrm>
            <a:off x="247650" y="47626"/>
            <a:ext cx="3562350" cy="60007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 baseline="0">
                <a:solidFill>
                  <a:schemeClr val="bg1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 </a:t>
            </a:r>
            <a:r>
              <a:rPr kumimoji="1" lang="ja-JP" altLang="en-US" sz="2800" baseline="0">
                <a:solidFill>
                  <a:schemeClr val="bg1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　</a:t>
            </a:r>
            <a:r>
              <a:rPr kumimoji="1" lang="ja-JP" altLang="en-US" sz="4000">
                <a:solidFill>
                  <a:schemeClr val="bg1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請</a:t>
            </a:r>
            <a:r>
              <a:rPr kumimoji="1" lang="ja-JP" altLang="en-US" sz="3600" baseline="0">
                <a:solidFill>
                  <a:schemeClr val="bg1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  </a:t>
            </a:r>
            <a:r>
              <a:rPr kumimoji="1" lang="ja-JP" altLang="en-US" sz="4000">
                <a:solidFill>
                  <a:schemeClr val="bg1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求</a:t>
            </a:r>
            <a:r>
              <a:rPr kumimoji="1" lang="ja-JP" altLang="ja-JP" sz="4000" baseline="0">
                <a:solidFill>
                  <a:schemeClr val="lt1"/>
                </a:solidFill>
                <a:effectLst/>
                <a:latin typeface="HG明朝E" panose="02020909000000000000" pitchFamily="17" charset="-128"/>
                <a:ea typeface="HG明朝E" panose="02020909000000000000" pitchFamily="17" charset="-128"/>
                <a:cs typeface="+mn-cs"/>
              </a:rPr>
              <a:t>  </a:t>
            </a:r>
            <a:r>
              <a:rPr kumimoji="1" lang="ja-JP" altLang="en-US" sz="4000">
                <a:solidFill>
                  <a:schemeClr val="bg1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書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54</xdr:row>
      <xdr:rowOff>155575</xdr:rowOff>
    </xdr:from>
    <xdr:to>
      <xdr:col>15</xdr:col>
      <xdr:colOff>67800</xdr:colOff>
      <xdr:row>54</xdr:row>
      <xdr:rowOff>155575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85894EA-EAF9-431E-9872-DD56A93088D6}"/>
            </a:ext>
          </a:extLst>
        </xdr:cNvPr>
        <xdr:cNvCxnSpPr/>
      </xdr:nvCxnSpPr>
      <xdr:spPr>
        <a:xfrm>
          <a:off x="161925" y="13166725"/>
          <a:ext cx="8373600" cy="0"/>
        </a:xfrm>
        <a:prstGeom prst="line">
          <a:avLst/>
        </a:prstGeom>
        <a:ln w="31750" cmpd="sng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</xdr:col>
      <xdr:colOff>304800</xdr:colOff>
      <xdr:row>3</xdr:row>
      <xdr:rowOff>9529</xdr:rowOff>
    </xdr:from>
    <xdr:to>
      <xdr:col>14</xdr:col>
      <xdr:colOff>401618</xdr:colOff>
      <xdr:row>7</xdr:row>
      <xdr:rowOff>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2794C006-B898-47AE-BAB4-E4DEFAEBF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7575" y="704854"/>
          <a:ext cx="677843" cy="6762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161925</xdr:colOff>
      <xdr:row>50</xdr:row>
      <xdr:rowOff>104776</xdr:rowOff>
    </xdr:from>
    <xdr:to>
      <xdr:col>15</xdr:col>
      <xdr:colOff>66675</xdr:colOff>
      <xdr:row>54</xdr:row>
      <xdr:rowOff>76201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866D2752-BD29-4477-A5C9-E404FEC280B6}"/>
            </a:ext>
          </a:extLst>
        </xdr:cNvPr>
        <xdr:cNvSpPr/>
      </xdr:nvSpPr>
      <xdr:spPr>
        <a:xfrm>
          <a:off x="161925" y="12001501"/>
          <a:ext cx="8372475" cy="108585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noFill/>
          </a:endParaRPr>
        </a:p>
      </xdr:txBody>
    </xdr:sp>
    <xdr:clientData/>
  </xdr:twoCellAnchor>
  <xdr:twoCellAnchor>
    <xdr:from>
      <xdr:col>10</xdr:col>
      <xdr:colOff>47625</xdr:colOff>
      <xdr:row>1</xdr:row>
      <xdr:rowOff>114300</xdr:rowOff>
    </xdr:from>
    <xdr:to>
      <xdr:col>14</xdr:col>
      <xdr:colOff>666751</xdr:colOff>
      <xdr:row>3</xdr:row>
      <xdr:rowOff>83768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CD6675DB-E4F8-4A07-9682-024B4C778A2C}"/>
            </a:ext>
          </a:extLst>
        </xdr:cNvPr>
        <xdr:cNvGrpSpPr/>
      </xdr:nvGrpSpPr>
      <xdr:grpSpPr>
        <a:xfrm>
          <a:off x="4772025" y="312420"/>
          <a:ext cx="3301366" cy="464768"/>
          <a:chOff x="4886324" y="-276225"/>
          <a:chExt cx="3552826" cy="388568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693B72C2-4842-400E-B622-89416B0602A1}"/>
              </a:ext>
            </a:extLst>
          </xdr:cNvPr>
          <xdr:cNvSpPr/>
        </xdr:nvSpPr>
        <xdr:spPr>
          <a:xfrm>
            <a:off x="6153527" y="-276225"/>
            <a:ext cx="2285623" cy="388568"/>
          </a:xfrm>
          <a:prstGeom prst="rect">
            <a:avLst/>
          </a:prstGeom>
          <a:noFill/>
          <a:ln w="19050" cap="rnd">
            <a:noFill/>
            <a:round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rtlCol="0" anchor="ctr" anchorCtr="0">
            <a:spAutoFit/>
          </a:bodyPr>
          <a:lstStyle/>
          <a:p>
            <a:pPr algn="ctr"/>
            <a:r>
              <a:rPr kumimoji="1" lang="en-US" altLang="ja-JP" sz="1600" b="1">
                <a:solidFill>
                  <a:sysClr val="windowText" lastClr="000000"/>
                </a:solidFill>
                <a:latin typeface="Stencil Std" panose="04020904080802020404" pitchFamily="82" charset="0"/>
                <a:cs typeface="Arial" panose="020B0604020202020204" pitchFamily="34" charset="0"/>
              </a:rPr>
              <a:t>Japan</a:t>
            </a:r>
            <a:r>
              <a:rPr kumimoji="1" lang="en-US" altLang="ja-JP" sz="1300" b="1">
                <a:solidFill>
                  <a:sysClr val="windowText" lastClr="000000"/>
                </a:solidFill>
                <a:latin typeface="Stencil Std" panose="04020904080802020404" pitchFamily="82" charset="0"/>
                <a:cs typeface="Arial" panose="020B0604020202020204" pitchFamily="34" charset="0"/>
              </a:rPr>
              <a:t> </a:t>
            </a:r>
            <a:r>
              <a:rPr kumimoji="1" lang="ja-JP" altLang="en-US" sz="1300" b="1">
                <a:solidFill>
                  <a:sysClr val="windowText" lastClr="000000"/>
                </a:solidFill>
                <a:latin typeface="小塚明朝 Pro B" panose="02020800000000000000" pitchFamily="18" charset="-128"/>
                <a:ea typeface="小塚明朝 Pro B" panose="02020800000000000000" pitchFamily="18" charset="-128"/>
                <a:cs typeface="Arial" panose="020B0604020202020204" pitchFamily="34" charset="0"/>
              </a:rPr>
              <a:t>サンプル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 </a:t>
            </a:r>
            <a:r>
              <a:rPr kumimoji="1" lang="en-US" altLang="ja-JP" sz="110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( 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ロゴ</a:t>
            </a:r>
            <a:r>
              <a:rPr kumimoji="1" lang="ja-JP" altLang="en-US" sz="1100" b="1" baseline="0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 </a:t>
            </a:r>
            <a:r>
              <a:rPr kumimoji="1" lang="en-US" altLang="ja-JP" sz="1100" b="1" baseline="0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)</a:t>
            </a:r>
            <a:endParaRPr kumimoji="1" lang="en-US" altLang="ja-JP" sz="1100" b="1">
              <a:solidFill>
                <a:sysClr val="windowText" lastClr="000000"/>
              </a:solidFill>
              <a:latin typeface="+mn-ea"/>
              <a:ea typeface="+mn-ea"/>
              <a:cs typeface="Arial" panose="020B0604020202020204" pitchFamily="34" charset="0"/>
            </a:endParaRPr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8CB9131A-A241-40FC-97A1-CDF70A12E03B}"/>
              </a:ext>
            </a:extLst>
          </xdr:cNvPr>
          <xdr:cNvSpPr/>
        </xdr:nvSpPr>
        <xdr:spPr>
          <a:xfrm>
            <a:off x="4886324" y="-216191"/>
            <a:ext cx="1371600" cy="230400"/>
          </a:xfrm>
          <a:prstGeom prst="rect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algn="ctr"/>
            <a:r>
              <a:rPr kumimoji="1" lang="en-US" altLang="ja-JP" sz="1100" b="1">
                <a:solidFill>
                  <a:sysClr val="windowText" lastClr="000000"/>
                </a:solidFill>
              </a:rPr>
              <a:t>§</a:t>
            </a:r>
            <a:r>
              <a:rPr kumimoji="1" lang="ja-JP" altLang="en-US" sz="800" b="1">
                <a:solidFill>
                  <a:sysClr val="windowText" lastClr="000000"/>
                </a:solidFill>
              </a:rPr>
              <a:t>● </a:t>
            </a:r>
            <a:r>
              <a:rPr kumimoji="1" lang="ja-JP" altLang="ja-JP" sz="12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ja-JP" altLang="ja-JP" sz="16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ja-JP" altLang="ja-JP" sz="12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ja-JP" altLang="ja-JP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kumimoji="1" lang="ja-JP" altLang="ja-JP" sz="8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§</a:t>
            </a:r>
            <a:endParaRPr kumimoji="1" lang="ja-JP" altLang="en-US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895350</xdr:colOff>
      <xdr:row>3</xdr:row>
      <xdr:rowOff>1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62AEB928-B8A5-4B06-A6C3-BF7095BC2E6D}"/>
            </a:ext>
          </a:extLst>
        </xdr:cNvPr>
        <xdr:cNvGrpSpPr/>
      </xdr:nvGrpSpPr>
      <xdr:grpSpPr>
        <a:xfrm>
          <a:off x="236220" y="0"/>
          <a:ext cx="4042410" cy="693421"/>
          <a:chOff x="247650" y="0"/>
          <a:chExt cx="4095750" cy="695326"/>
        </a:xfrm>
      </xdr:grpSpPr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AA8D548A-9AA8-44AB-9F8E-D4110EA864FE}"/>
              </a:ext>
            </a:extLst>
          </xdr:cNvPr>
          <xdr:cNvSpPr/>
        </xdr:nvSpPr>
        <xdr:spPr>
          <a:xfrm>
            <a:off x="247650" y="1"/>
            <a:ext cx="3448050" cy="695325"/>
          </a:xfrm>
          <a:prstGeom prst="rect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900" baseline="0">
                <a:solidFill>
                  <a:schemeClr val="bg1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 </a:t>
            </a:r>
            <a:endParaRPr kumimoji="1" lang="ja-JP" altLang="en-US" sz="4000">
              <a:solidFill>
                <a:schemeClr val="bg1"/>
              </a:solidFill>
              <a:latin typeface="HG明朝E" panose="02020909000000000000" pitchFamily="17" charset="-128"/>
              <a:ea typeface="HG明朝E" panose="02020909000000000000" pitchFamily="17" charset="-128"/>
            </a:endParaRPr>
          </a:p>
        </xdr:txBody>
      </xdr:sp>
      <xdr:sp macro="" textlink="">
        <xdr:nvSpPr>
          <xdr:cNvPr id="13" name="フローチャート: 論理積ゲート 12">
            <a:extLst>
              <a:ext uri="{FF2B5EF4-FFF2-40B4-BE49-F238E27FC236}">
                <a16:creationId xmlns:a16="http://schemas.microsoft.com/office/drawing/2014/main" id="{10FF586C-A2A5-4B66-8CE6-237DAD0113B3}"/>
              </a:ext>
            </a:extLst>
          </xdr:cNvPr>
          <xdr:cNvSpPr/>
        </xdr:nvSpPr>
        <xdr:spPr>
          <a:xfrm>
            <a:off x="3371850" y="0"/>
            <a:ext cx="971550" cy="695325"/>
          </a:xfrm>
          <a:prstGeom prst="flowChartDelay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A37DB658-5AEA-4120-98BA-1C86FDCBB6D6}"/>
              </a:ext>
            </a:extLst>
          </xdr:cNvPr>
          <xdr:cNvSpPr/>
        </xdr:nvSpPr>
        <xdr:spPr>
          <a:xfrm>
            <a:off x="247650" y="47626"/>
            <a:ext cx="3562350" cy="60007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 baseline="0">
                <a:solidFill>
                  <a:schemeClr val="bg1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 </a:t>
            </a:r>
            <a:r>
              <a:rPr kumimoji="1" lang="ja-JP" altLang="en-US" sz="2800" baseline="0">
                <a:solidFill>
                  <a:schemeClr val="bg1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　</a:t>
            </a:r>
            <a:r>
              <a:rPr kumimoji="1" lang="ja-JP" altLang="en-US" sz="4000">
                <a:solidFill>
                  <a:schemeClr val="bg1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見</a:t>
            </a:r>
            <a:r>
              <a:rPr kumimoji="1" lang="ja-JP" altLang="en-US" sz="3600" baseline="0">
                <a:solidFill>
                  <a:schemeClr val="bg1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  </a:t>
            </a:r>
            <a:r>
              <a:rPr kumimoji="1" lang="ja-JP" altLang="en-US" sz="4000">
                <a:solidFill>
                  <a:schemeClr val="bg1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積</a:t>
            </a:r>
            <a:r>
              <a:rPr kumimoji="1" lang="ja-JP" altLang="ja-JP" sz="4000" baseline="0">
                <a:solidFill>
                  <a:schemeClr val="lt1"/>
                </a:solidFill>
                <a:effectLst/>
                <a:latin typeface="HG明朝E" panose="02020909000000000000" pitchFamily="17" charset="-128"/>
                <a:ea typeface="HG明朝E" panose="02020909000000000000" pitchFamily="17" charset="-128"/>
                <a:cs typeface="+mn-cs"/>
              </a:rPr>
              <a:t>  </a:t>
            </a:r>
            <a:r>
              <a:rPr kumimoji="1" lang="ja-JP" altLang="en-US" sz="4000">
                <a:solidFill>
                  <a:schemeClr val="bg1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書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54</xdr:row>
      <xdr:rowOff>155575</xdr:rowOff>
    </xdr:from>
    <xdr:to>
      <xdr:col>15</xdr:col>
      <xdr:colOff>67800</xdr:colOff>
      <xdr:row>54</xdr:row>
      <xdr:rowOff>155575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0407ACF-119A-4823-93EF-5527E86D5760}"/>
            </a:ext>
          </a:extLst>
        </xdr:cNvPr>
        <xdr:cNvCxnSpPr/>
      </xdr:nvCxnSpPr>
      <xdr:spPr>
        <a:xfrm>
          <a:off x="161925" y="13166725"/>
          <a:ext cx="8373600" cy="0"/>
        </a:xfrm>
        <a:prstGeom prst="line">
          <a:avLst/>
        </a:prstGeom>
        <a:ln w="31750" cmpd="sng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</xdr:col>
      <xdr:colOff>304800</xdr:colOff>
      <xdr:row>3</xdr:row>
      <xdr:rowOff>9529</xdr:rowOff>
    </xdr:from>
    <xdr:to>
      <xdr:col>14</xdr:col>
      <xdr:colOff>401618</xdr:colOff>
      <xdr:row>7</xdr:row>
      <xdr:rowOff>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5FFA85A-4E25-4DBF-8225-3C2A37651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7575" y="704854"/>
          <a:ext cx="677843" cy="6762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161925</xdr:colOff>
      <xdr:row>50</xdr:row>
      <xdr:rowOff>104776</xdr:rowOff>
    </xdr:from>
    <xdr:to>
      <xdr:col>15</xdr:col>
      <xdr:colOff>66675</xdr:colOff>
      <xdr:row>54</xdr:row>
      <xdr:rowOff>76201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94A218E8-516B-48B8-ADF2-1622F41470CC}"/>
            </a:ext>
          </a:extLst>
        </xdr:cNvPr>
        <xdr:cNvSpPr/>
      </xdr:nvSpPr>
      <xdr:spPr>
        <a:xfrm>
          <a:off x="161925" y="12001501"/>
          <a:ext cx="8372475" cy="108585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noFill/>
          </a:endParaRPr>
        </a:p>
      </xdr:txBody>
    </xdr:sp>
    <xdr:clientData/>
  </xdr:twoCellAnchor>
  <xdr:twoCellAnchor>
    <xdr:from>
      <xdr:col>10</xdr:col>
      <xdr:colOff>47625</xdr:colOff>
      <xdr:row>1</xdr:row>
      <xdr:rowOff>114300</xdr:rowOff>
    </xdr:from>
    <xdr:to>
      <xdr:col>14</xdr:col>
      <xdr:colOff>666751</xdr:colOff>
      <xdr:row>3</xdr:row>
      <xdr:rowOff>83768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F3B254B5-7B08-43EB-A2F1-C6F6B01A8308}"/>
            </a:ext>
          </a:extLst>
        </xdr:cNvPr>
        <xdr:cNvGrpSpPr/>
      </xdr:nvGrpSpPr>
      <xdr:grpSpPr>
        <a:xfrm>
          <a:off x="4772025" y="312420"/>
          <a:ext cx="3301366" cy="464768"/>
          <a:chOff x="4886324" y="-276225"/>
          <a:chExt cx="3552826" cy="388568"/>
        </a:xfrm>
      </xdr:grpSpPr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A186856D-9A0F-43FE-A1B7-DB854340D3C0}"/>
              </a:ext>
            </a:extLst>
          </xdr:cNvPr>
          <xdr:cNvSpPr/>
        </xdr:nvSpPr>
        <xdr:spPr>
          <a:xfrm>
            <a:off x="6153527" y="-276225"/>
            <a:ext cx="2285623" cy="388568"/>
          </a:xfrm>
          <a:prstGeom prst="rect">
            <a:avLst/>
          </a:prstGeom>
          <a:noFill/>
          <a:ln w="19050" cap="rnd">
            <a:noFill/>
            <a:round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rtlCol="0" anchor="ctr" anchorCtr="0">
            <a:spAutoFit/>
          </a:bodyPr>
          <a:lstStyle/>
          <a:p>
            <a:pPr algn="ctr"/>
            <a:r>
              <a:rPr kumimoji="1" lang="en-US" altLang="ja-JP" sz="1600" b="1">
                <a:solidFill>
                  <a:sysClr val="windowText" lastClr="000000"/>
                </a:solidFill>
                <a:latin typeface="Stencil Std" panose="04020904080802020404" pitchFamily="82" charset="0"/>
                <a:cs typeface="Arial" panose="020B0604020202020204" pitchFamily="34" charset="0"/>
              </a:rPr>
              <a:t>Japan</a:t>
            </a:r>
            <a:r>
              <a:rPr kumimoji="1" lang="en-US" altLang="ja-JP" sz="1300" b="1">
                <a:solidFill>
                  <a:sysClr val="windowText" lastClr="000000"/>
                </a:solidFill>
                <a:latin typeface="Stencil Std" panose="04020904080802020404" pitchFamily="82" charset="0"/>
                <a:cs typeface="Arial" panose="020B0604020202020204" pitchFamily="34" charset="0"/>
              </a:rPr>
              <a:t> </a:t>
            </a:r>
            <a:r>
              <a:rPr kumimoji="1" lang="ja-JP" altLang="en-US" sz="1300" b="1">
                <a:solidFill>
                  <a:sysClr val="windowText" lastClr="000000"/>
                </a:solidFill>
                <a:latin typeface="小塚明朝 Pro B" panose="02020800000000000000" pitchFamily="18" charset="-128"/>
                <a:ea typeface="小塚明朝 Pro B" panose="02020800000000000000" pitchFamily="18" charset="-128"/>
                <a:cs typeface="Arial" panose="020B0604020202020204" pitchFamily="34" charset="0"/>
              </a:rPr>
              <a:t>サンプル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 </a:t>
            </a:r>
            <a:r>
              <a:rPr kumimoji="1" lang="en-US" altLang="ja-JP" sz="110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( 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ロゴ</a:t>
            </a:r>
            <a:r>
              <a:rPr kumimoji="1" lang="ja-JP" altLang="en-US" sz="1100" b="1" baseline="0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 </a:t>
            </a:r>
            <a:r>
              <a:rPr kumimoji="1" lang="en-US" altLang="ja-JP" sz="1100" b="1" baseline="0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)</a:t>
            </a:r>
            <a:endParaRPr kumimoji="1" lang="en-US" altLang="ja-JP" sz="1100" b="1">
              <a:solidFill>
                <a:sysClr val="windowText" lastClr="000000"/>
              </a:solidFill>
              <a:latin typeface="+mn-ea"/>
              <a:ea typeface="+mn-ea"/>
              <a:cs typeface="Arial" panose="020B0604020202020204" pitchFamily="34" charset="0"/>
            </a:endParaRPr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4F8DE43-B5C3-4588-AD22-A67BAE6A9800}"/>
              </a:ext>
            </a:extLst>
          </xdr:cNvPr>
          <xdr:cNvSpPr/>
        </xdr:nvSpPr>
        <xdr:spPr>
          <a:xfrm>
            <a:off x="4886324" y="-216191"/>
            <a:ext cx="1371600" cy="230400"/>
          </a:xfrm>
          <a:prstGeom prst="rect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algn="ctr"/>
            <a:r>
              <a:rPr kumimoji="1" lang="en-US" altLang="ja-JP" sz="1100" b="1">
                <a:solidFill>
                  <a:sysClr val="windowText" lastClr="000000"/>
                </a:solidFill>
              </a:rPr>
              <a:t>§</a:t>
            </a:r>
            <a:r>
              <a:rPr kumimoji="1" lang="ja-JP" altLang="en-US" sz="800" b="1">
                <a:solidFill>
                  <a:sysClr val="windowText" lastClr="000000"/>
                </a:solidFill>
              </a:rPr>
              <a:t>● </a:t>
            </a:r>
            <a:r>
              <a:rPr kumimoji="1" lang="ja-JP" altLang="ja-JP" sz="12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ja-JP" altLang="ja-JP" sz="16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ja-JP" altLang="ja-JP" sz="12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ja-JP" altLang="ja-JP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kumimoji="1" lang="ja-JP" altLang="ja-JP" sz="8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§</a:t>
            </a:r>
            <a:endParaRPr kumimoji="1" lang="ja-JP" altLang="en-US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895350</xdr:colOff>
      <xdr:row>3</xdr:row>
      <xdr:rowOff>1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A33C3A5E-AF86-45B5-8826-270D53ACCC05}"/>
            </a:ext>
          </a:extLst>
        </xdr:cNvPr>
        <xdr:cNvGrpSpPr/>
      </xdr:nvGrpSpPr>
      <xdr:grpSpPr>
        <a:xfrm>
          <a:off x="236220" y="0"/>
          <a:ext cx="4042410" cy="693421"/>
          <a:chOff x="247650" y="0"/>
          <a:chExt cx="4095750" cy="695326"/>
        </a:xfrm>
      </xdr:grpSpPr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1E78ABD8-258C-42AB-A41A-F45B86764E30}"/>
              </a:ext>
            </a:extLst>
          </xdr:cNvPr>
          <xdr:cNvSpPr/>
        </xdr:nvSpPr>
        <xdr:spPr>
          <a:xfrm>
            <a:off x="247650" y="1"/>
            <a:ext cx="3448050" cy="695325"/>
          </a:xfrm>
          <a:prstGeom prst="rect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900" baseline="0">
                <a:solidFill>
                  <a:schemeClr val="bg1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 </a:t>
            </a:r>
            <a:endParaRPr kumimoji="1" lang="ja-JP" altLang="en-US" sz="4000">
              <a:solidFill>
                <a:schemeClr val="bg1"/>
              </a:solidFill>
              <a:latin typeface="HG明朝E" panose="02020909000000000000" pitchFamily="17" charset="-128"/>
              <a:ea typeface="HG明朝E" panose="02020909000000000000" pitchFamily="17" charset="-128"/>
            </a:endParaRPr>
          </a:p>
        </xdr:txBody>
      </xdr:sp>
      <xdr:sp macro="" textlink="">
        <xdr:nvSpPr>
          <xdr:cNvPr id="10" name="フローチャート: 論理積ゲート 9">
            <a:extLst>
              <a:ext uri="{FF2B5EF4-FFF2-40B4-BE49-F238E27FC236}">
                <a16:creationId xmlns:a16="http://schemas.microsoft.com/office/drawing/2014/main" id="{A185B64D-AE5F-41E1-89E6-864C88F070A1}"/>
              </a:ext>
            </a:extLst>
          </xdr:cNvPr>
          <xdr:cNvSpPr/>
        </xdr:nvSpPr>
        <xdr:spPr>
          <a:xfrm>
            <a:off x="3371850" y="0"/>
            <a:ext cx="971550" cy="695325"/>
          </a:xfrm>
          <a:prstGeom prst="flowChartDelay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314916D4-17B3-4609-B166-8A95CA03236D}"/>
              </a:ext>
            </a:extLst>
          </xdr:cNvPr>
          <xdr:cNvSpPr/>
        </xdr:nvSpPr>
        <xdr:spPr>
          <a:xfrm>
            <a:off x="247650" y="47626"/>
            <a:ext cx="3562350" cy="60007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 baseline="0">
                <a:solidFill>
                  <a:schemeClr val="bg1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 </a:t>
            </a:r>
            <a:r>
              <a:rPr kumimoji="1" lang="ja-JP" altLang="en-US" sz="2800" baseline="0">
                <a:solidFill>
                  <a:schemeClr val="bg1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　</a:t>
            </a:r>
            <a:r>
              <a:rPr kumimoji="1" lang="ja-JP" altLang="en-US" sz="4000">
                <a:solidFill>
                  <a:schemeClr val="bg1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発</a:t>
            </a:r>
            <a:r>
              <a:rPr kumimoji="1" lang="ja-JP" altLang="en-US" sz="3600" baseline="0">
                <a:solidFill>
                  <a:schemeClr val="bg1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  </a:t>
            </a:r>
            <a:r>
              <a:rPr kumimoji="1" lang="ja-JP" altLang="en-US" sz="4000">
                <a:solidFill>
                  <a:schemeClr val="bg1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注</a:t>
            </a:r>
            <a:r>
              <a:rPr kumimoji="1" lang="ja-JP" altLang="ja-JP" sz="4000" baseline="0">
                <a:solidFill>
                  <a:schemeClr val="lt1"/>
                </a:solidFill>
                <a:effectLst/>
                <a:latin typeface="HG明朝E" panose="02020909000000000000" pitchFamily="17" charset="-128"/>
                <a:ea typeface="HG明朝E" panose="02020909000000000000" pitchFamily="17" charset="-128"/>
                <a:cs typeface="+mn-cs"/>
              </a:rPr>
              <a:t>  </a:t>
            </a:r>
            <a:r>
              <a:rPr kumimoji="1" lang="ja-JP" altLang="en-US" sz="4000">
                <a:solidFill>
                  <a:schemeClr val="bg1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書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54</xdr:row>
      <xdr:rowOff>155575</xdr:rowOff>
    </xdr:from>
    <xdr:to>
      <xdr:col>15</xdr:col>
      <xdr:colOff>67800</xdr:colOff>
      <xdr:row>54</xdr:row>
      <xdr:rowOff>155575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586BB7E-88C4-4A8C-BC8F-F407CE658CC2}"/>
            </a:ext>
          </a:extLst>
        </xdr:cNvPr>
        <xdr:cNvCxnSpPr/>
      </xdr:nvCxnSpPr>
      <xdr:spPr>
        <a:xfrm>
          <a:off x="161925" y="13166725"/>
          <a:ext cx="8373600" cy="0"/>
        </a:xfrm>
        <a:prstGeom prst="line">
          <a:avLst/>
        </a:prstGeom>
        <a:ln w="31750" cmpd="sng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</xdr:col>
      <xdr:colOff>304800</xdr:colOff>
      <xdr:row>3</xdr:row>
      <xdr:rowOff>9529</xdr:rowOff>
    </xdr:from>
    <xdr:to>
      <xdr:col>14</xdr:col>
      <xdr:colOff>401618</xdr:colOff>
      <xdr:row>7</xdr:row>
      <xdr:rowOff>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12C057A-FE09-4CEA-B56E-6872D8FB4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7575" y="704854"/>
          <a:ext cx="677843" cy="6762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161925</xdr:colOff>
      <xdr:row>50</xdr:row>
      <xdr:rowOff>104776</xdr:rowOff>
    </xdr:from>
    <xdr:to>
      <xdr:col>15</xdr:col>
      <xdr:colOff>66675</xdr:colOff>
      <xdr:row>54</xdr:row>
      <xdr:rowOff>76201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24ABDCCA-355B-400C-8774-B1675FF756B2}"/>
            </a:ext>
          </a:extLst>
        </xdr:cNvPr>
        <xdr:cNvSpPr/>
      </xdr:nvSpPr>
      <xdr:spPr>
        <a:xfrm>
          <a:off x="161925" y="12001501"/>
          <a:ext cx="8372475" cy="108585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noFill/>
          </a:endParaRPr>
        </a:p>
      </xdr:txBody>
    </xdr:sp>
    <xdr:clientData/>
  </xdr:twoCellAnchor>
  <xdr:twoCellAnchor>
    <xdr:from>
      <xdr:col>10</xdr:col>
      <xdr:colOff>47625</xdr:colOff>
      <xdr:row>1</xdr:row>
      <xdr:rowOff>114300</xdr:rowOff>
    </xdr:from>
    <xdr:to>
      <xdr:col>14</xdr:col>
      <xdr:colOff>666751</xdr:colOff>
      <xdr:row>3</xdr:row>
      <xdr:rowOff>83768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B26ADD85-2488-4070-A361-25D0C9BBB322}"/>
            </a:ext>
          </a:extLst>
        </xdr:cNvPr>
        <xdr:cNvGrpSpPr/>
      </xdr:nvGrpSpPr>
      <xdr:grpSpPr>
        <a:xfrm>
          <a:off x="4772025" y="312420"/>
          <a:ext cx="3301366" cy="464768"/>
          <a:chOff x="4886324" y="-276225"/>
          <a:chExt cx="3552826" cy="388568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B9822F8D-2AF9-4592-A68D-D21C9C65A868}"/>
              </a:ext>
            </a:extLst>
          </xdr:cNvPr>
          <xdr:cNvSpPr/>
        </xdr:nvSpPr>
        <xdr:spPr>
          <a:xfrm>
            <a:off x="6153527" y="-276225"/>
            <a:ext cx="2285623" cy="388568"/>
          </a:xfrm>
          <a:prstGeom prst="rect">
            <a:avLst/>
          </a:prstGeom>
          <a:noFill/>
          <a:ln w="19050" cap="rnd">
            <a:noFill/>
            <a:round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rtlCol="0" anchor="ctr" anchorCtr="0">
            <a:spAutoFit/>
          </a:bodyPr>
          <a:lstStyle/>
          <a:p>
            <a:pPr algn="ctr"/>
            <a:r>
              <a:rPr kumimoji="1" lang="en-US" altLang="ja-JP" sz="1600" b="1">
                <a:solidFill>
                  <a:sysClr val="windowText" lastClr="000000"/>
                </a:solidFill>
                <a:latin typeface="Stencil Std" panose="04020904080802020404" pitchFamily="82" charset="0"/>
                <a:cs typeface="Arial" panose="020B0604020202020204" pitchFamily="34" charset="0"/>
              </a:rPr>
              <a:t>Japan</a:t>
            </a:r>
            <a:r>
              <a:rPr kumimoji="1" lang="en-US" altLang="ja-JP" sz="1300" b="1">
                <a:solidFill>
                  <a:sysClr val="windowText" lastClr="000000"/>
                </a:solidFill>
                <a:latin typeface="Stencil Std" panose="04020904080802020404" pitchFamily="82" charset="0"/>
                <a:cs typeface="Arial" panose="020B0604020202020204" pitchFamily="34" charset="0"/>
              </a:rPr>
              <a:t> </a:t>
            </a:r>
            <a:r>
              <a:rPr kumimoji="1" lang="ja-JP" altLang="en-US" sz="1300" b="1">
                <a:solidFill>
                  <a:sysClr val="windowText" lastClr="000000"/>
                </a:solidFill>
                <a:latin typeface="小塚明朝 Pro B" panose="02020800000000000000" pitchFamily="18" charset="-128"/>
                <a:ea typeface="小塚明朝 Pro B" panose="02020800000000000000" pitchFamily="18" charset="-128"/>
                <a:cs typeface="Arial" panose="020B0604020202020204" pitchFamily="34" charset="0"/>
              </a:rPr>
              <a:t>サンプル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 </a:t>
            </a:r>
            <a:r>
              <a:rPr kumimoji="1" lang="en-US" altLang="ja-JP" sz="110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( 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ロゴ</a:t>
            </a:r>
            <a:r>
              <a:rPr kumimoji="1" lang="ja-JP" altLang="en-US" sz="1100" b="1" baseline="0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 </a:t>
            </a:r>
            <a:r>
              <a:rPr kumimoji="1" lang="en-US" altLang="ja-JP" sz="1100" b="1" baseline="0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)</a:t>
            </a:r>
            <a:endParaRPr kumimoji="1" lang="en-US" altLang="ja-JP" sz="1100" b="1">
              <a:solidFill>
                <a:sysClr val="windowText" lastClr="000000"/>
              </a:solidFill>
              <a:latin typeface="+mn-ea"/>
              <a:ea typeface="+mn-ea"/>
              <a:cs typeface="Arial" panose="020B0604020202020204" pitchFamily="34" charset="0"/>
            </a:endParaRPr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CF934713-B622-4D16-B999-896CC8ACA6E3}"/>
              </a:ext>
            </a:extLst>
          </xdr:cNvPr>
          <xdr:cNvSpPr/>
        </xdr:nvSpPr>
        <xdr:spPr>
          <a:xfrm>
            <a:off x="4886324" y="-216191"/>
            <a:ext cx="1371600" cy="230400"/>
          </a:xfrm>
          <a:prstGeom prst="rect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algn="ctr"/>
            <a:r>
              <a:rPr kumimoji="1" lang="en-US" altLang="ja-JP" sz="1100" b="1">
                <a:solidFill>
                  <a:sysClr val="windowText" lastClr="000000"/>
                </a:solidFill>
              </a:rPr>
              <a:t>§</a:t>
            </a:r>
            <a:r>
              <a:rPr kumimoji="1" lang="ja-JP" altLang="en-US" sz="800" b="1">
                <a:solidFill>
                  <a:sysClr val="windowText" lastClr="000000"/>
                </a:solidFill>
              </a:rPr>
              <a:t>● </a:t>
            </a:r>
            <a:r>
              <a:rPr kumimoji="1" lang="ja-JP" altLang="ja-JP" sz="12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ja-JP" altLang="ja-JP" sz="16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ja-JP" altLang="ja-JP" sz="12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ja-JP" altLang="ja-JP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kumimoji="1" lang="ja-JP" altLang="ja-JP" sz="8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§</a:t>
            </a:r>
            <a:endParaRPr kumimoji="1" lang="ja-JP" altLang="en-US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895350</xdr:colOff>
      <xdr:row>3</xdr:row>
      <xdr:rowOff>1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C700BFCA-78B1-4B4A-8034-DA8132D117B0}"/>
            </a:ext>
          </a:extLst>
        </xdr:cNvPr>
        <xdr:cNvGrpSpPr/>
      </xdr:nvGrpSpPr>
      <xdr:grpSpPr>
        <a:xfrm>
          <a:off x="236220" y="0"/>
          <a:ext cx="4042410" cy="693421"/>
          <a:chOff x="247650" y="0"/>
          <a:chExt cx="4095750" cy="695326"/>
        </a:xfrm>
      </xdr:grpSpPr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461F0CD8-156D-4E7A-8974-93847080B7C1}"/>
              </a:ext>
            </a:extLst>
          </xdr:cNvPr>
          <xdr:cNvSpPr/>
        </xdr:nvSpPr>
        <xdr:spPr>
          <a:xfrm>
            <a:off x="247650" y="1"/>
            <a:ext cx="3448050" cy="695325"/>
          </a:xfrm>
          <a:prstGeom prst="rect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900" baseline="0">
                <a:solidFill>
                  <a:schemeClr val="bg1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 </a:t>
            </a:r>
            <a:endParaRPr kumimoji="1" lang="ja-JP" altLang="en-US" sz="4000">
              <a:solidFill>
                <a:schemeClr val="bg1"/>
              </a:solidFill>
              <a:latin typeface="HG明朝E" panose="02020909000000000000" pitchFamily="17" charset="-128"/>
              <a:ea typeface="HG明朝E" panose="02020909000000000000" pitchFamily="17" charset="-128"/>
            </a:endParaRPr>
          </a:p>
        </xdr:txBody>
      </xdr:sp>
      <xdr:sp macro="" textlink="">
        <xdr:nvSpPr>
          <xdr:cNvPr id="11" name="フローチャート: 論理積ゲート 10">
            <a:extLst>
              <a:ext uri="{FF2B5EF4-FFF2-40B4-BE49-F238E27FC236}">
                <a16:creationId xmlns:a16="http://schemas.microsoft.com/office/drawing/2014/main" id="{32B7E989-9AB8-4C22-AB25-129B46EDDAF6}"/>
              </a:ext>
            </a:extLst>
          </xdr:cNvPr>
          <xdr:cNvSpPr/>
        </xdr:nvSpPr>
        <xdr:spPr>
          <a:xfrm>
            <a:off x="3371850" y="0"/>
            <a:ext cx="971550" cy="695325"/>
          </a:xfrm>
          <a:prstGeom prst="flowChartDelay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131A947B-0EAE-4A38-98A7-24E0D28EB1CA}"/>
              </a:ext>
            </a:extLst>
          </xdr:cNvPr>
          <xdr:cNvSpPr/>
        </xdr:nvSpPr>
        <xdr:spPr>
          <a:xfrm>
            <a:off x="247650" y="47626"/>
            <a:ext cx="3562350" cy="60007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 baseline="0">
                <a:solidFill>
                  <a:schemeClr val="bg1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 </a:t>
            </a:r>
            <a:r>
              <a:rPr kumimoji="1" lang="ja-JP" altLang="en-US" sz="2800" baseline="0">
                <a:solidFill>
                  <a:schemeClr val="bg1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　</a:t>
            </a:r>
            <a:r>
              <a:rPr kumimoji="1" lang="ja-JP" altLang="en-US" sz="4000">
                <a:solidFill>
                  <a:schemeClr val="bg1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納</a:t>
            </a:r>
            <a:r>
              <a:rPr kumimoji="1" lang="ja-JP" altLang="en-US" sz="3600" baseline="0">
                <a:solidFill>
                  <a:schemeClr val="bg1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  </a:t>
            </a:r>
            <a:r>
              <a:rPr kumimoji="1" lang="ja-JP" altLang="en-US" sz="4000">
                <a:solidFill>
                  <a:schemeClr val="bg1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品</a:t>
            </a:r>
            <a:r>
              <a:rPr kumimoji="1" lang="ja-JP" altLang="ja-JP" sz="4000" baseline="0">
                <a:solidFill>
                  <a:schemeClr val="lt1"/>
                </a:solidFill>
                <a:effectLst/>
                <a:latin typeface="HG明朝E" panose="02020909000000000000" pitchFamily="17" charset="-128"/>
                <a:ea typeface="HG明朝E" panose="02020909000000000000" pitchFamily="17" charset="-128"/>
                <a:cs typeface="+mn-cs"/>
              </a:rPr>
              <a:t>  </a:t>
            </a:r>
            <a:r>
              <a:rPr kumimoji="1" lang="ja-JP" altLang="en-US" sz="4000">
                <a:solidFill>
                  <a:schemeClr val="bg1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書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54</xdr:row>
      <xdr:rowOff>155575</xdr:rowOff>
    </xdr:from>
    <xdr:to>
      <xdr:col>15</xdr:col>
      <xdr:colOff>67800</xdr:colOff>
      <xdr:row>54</xdr:row>
      <xdr:rowOff>155575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742D710-38CF-44AB-96DB-FD3539276979}"/>
            </a:ext>
          </a:extLst>
        </xdr:cNvPr>
        <xdr:cNvCxnSpPr/>
      </xdr:nvCxnSpPr>
      <xdr:spPr>
        <a:xfrm>
          <a:off x="161925" y="13166725"/>
          <a:ext cx="8373600" cy="0"/>
        </a:xfrm>
        <a:prstGeom prst="line">
          <a:avLst/>
        </a:prstGeom>
        <a:ln w="31750" cmpd="sng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</xdr:col>
      <xdr:colOff>304800</xdr:colOff>
      <xdr:row>3</xdr:row>
      <xdr:rowOff>9529</xdr:rowOff>
    </xdr:from>
    <xdr:to>
      <xdr:col>14</xdr:col>
      <xdr:colOff>401618</xdr:colOff>
      <xdr:row>7</xdr:row>
      <xdr:rowOff>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347EAB2-0318-46D8-B99C-E9ACAD136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7575" y="704854"/>
          <a:ext cx="677843" cy="6762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161925</xdr:colOff>
      <xdr:row>50</xdr:row>
      <xdr:rowOff>104776</xdr:rowOff>
    </xdr:from>
    <xdr:to>
      <xdr:col>15</xdr:col>
      <xdr:colOff>66675</xdr:colOff>
      <xdr:row>54</xdr:row>
      <xdr:rowOff>76201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7B2507E6-0D04-4689-B601-389E40831C47}"/>
            </a:ext>
          </a:extLst>
        </xdr:cNvPr>
        <xdr:cNvSpPr/>
      </xdr:nvSpPr>
      <xdr:spPr>
        <a:xfrm>
          <a:off x="161925" y="12001501"/>
          <a:ext cx="8372475" cy="108585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noFill/>
          </a:endParaRPr>
        </a:p>
      </xdr:txBody>
    </xdr:sp>
    <xdr:clientData/>
  </xdr:twoCellAnchor>
  <xdr:twoCellAnchor>
    <xdr:from>
      <xdr:col>10</xdr:col>
      <xdr:colOff>47625</xdr:colOff>
      <xdr:row>1</xdr:row>
      <xdr:rowOff>114300</xdr:rowOff>
    </xdr:from>
    <xdr:to>
      <xdr:col>14</xdr:col>
      <xdr:colOff>666751</xdr:colOff>
      <xdr:row>3</xdr:row>
      <xdr:rowOff>83768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96A8412A-AA4E-4C4B-88B0-CA8808A74001}"/>
            </a:ext>
          </a:extLst>
        </xdr:cNvPr>
        <xdr:cNvGrpSpPr/>
      </xdr:nvGrpSpPr>
      <xdr:grpSpPr>
        <a:xfrm>
          <a:off x="4772025" y="312420"/>
          <a:ext cx="3301366" cy="464768"/>
          <a:chOff x="4886324" y="-276225"/>
          <a:chExt cx="3552826" cy="388568"/>
        </a:xfrm>
      </xdr:grpSpPr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A5616393-35D6-4DAA-96B9-B7A7552782EC}"/>
              </a:ext>
            </a:extLst>
          </xdr:cNvPr>
          <xdr:cNvSpPr/>
        </xdr:nvSpPr>
        <xdr:spPr>
          <a:xfrm>
            <a:off x="6153527" y="-276225"/>
            <a:ext cx="2285623" cy="388568"/>
          </a:xfrm>
          <a:prstGeom prst="rect">
            <a:avLst/>
          </a:prstGeom>
          <a:noFill/>
          <a:ln w="19050" cap="rnd">
            <a:noFill/>
            <a:round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rtlCol="0" anchor="ctr" anchorCtr="0">
            <a:spAutoFit/>
          </a:bodyPr>
          <a:lstStyle/>
          <a:p>
            <a:pPr algn="ctr"/>
            <a:r>
              <a:rPr kumimoji="1" lang="en-US" altLang="ja-JP" sz="1600" b="1">
                <a:solidFill>
                  <a:sysClr val="windowText" lastClr="000000"/>
                </a:solidFill>
                <a:latin typeface="Stencil Std" panose="04020904080802020404" pitchFamily="82" charset="0"/>
                <a:cs typeface="Arial" panose="020B0604020202020204" pitchFamily="34" charset="0"/>
              </a:rPr>
              <a:t>Japan</a:t>
            </a:r>
            <a:r>
              <a:rPr kumimoji="1" lang="en-US" altLang="ja-JP" sz="1300" b="1">
                <a:solidFill>
                  <a:sysClr val="windowText" lastClr="000000"/>
                </a:solidFill>
                <a:latin typeface="Stencil Std" panose="04020904080802020404" pitchFamily="82" charset="0"/>
                <a:cs typeface="Arial" panose="020B0604020202020204" pitchFamily="34" charset="0"/>
              </a:rPr>
              <a:t> </a:t>
            </a:r>
            <a:r>
              <a:rPr kumimoji="1" lang="ja-JP" altLang="en-US" sz="1300" b="1">
                <a:solidFill>
                  <a:sysClr val="windowText" lastClr="000000"/>
                </a:solidFill>
                <a:latin typeface="小塚明朝 Pro B" panose="02020800000000000000" pitchFamily="18" charset="-128"/>
                <a:ea typeface="小塚明朝 Pro B" panose="02020800000000000000" pitchFamily="18" charset="-128"/>
                <a:cs typeface="Arial" panose="020B0604020202020204" pitchFamily="34" charset="0"/>
              </a:rPr>
              <a:t>サンプル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 </a:t>
            </a:r>
            <a:r>
              <a:rPr kumimoji="1" lang="en-US" altLang="ja-JP" sz="110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( 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ロゴ</a:t>
            </a:r>
            <a:r>
              <a:rPr kumimoji="1" lang="ja-JP" altLang="en-US" sz="1100" b="1" baseline="0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 </a:t>
            </a:r>
            <a:r>
              <a:rPr kumimoji="1" lang="en-US" altLang="ja-JP" sz="1100" b="1" baseline="0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)</a:t>
            </a:r>
            <a:endParaRPr kumimoji="1" lang="en-US" altLang="ja-JP" sz="1100" b="1">
              <a:solidFill>
                <a:sysClr val="windowText" lastClr="000000"/>
              </a:solidFill>
              <a:latin typeface="+mn-ea"/>
              <a:ea typeface="+mn-ea"/>
              <a:cs typeface="Arial" panose="020B0604020202020204" pitchFamily="34" charset="0"/>
            </a:endParaRPr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DD4C868B-BF20-44CB-9795-DAD748380ED2}"/>
              </a:ext>
            </a:extLst>
          </xdr:cNvPr>
          <xdr:cNvSpPr/>
        </xdr:nvSpPr>
        <xdr:spPr>
          <a:xfrm>
            <a:off x="4886324" y="-216191"/>
            <a:ext cx="1371600" cy="230400"/>
          </a:xfrm>
          <a:prstGeom prst="rect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algn="ctr"/>
            <a:r>
              <a:rPr kumimoji="1" lang="en-US" altLang="ja-JP" sz="1100" b="1">
                <a:solidFill>
                  <a:sysClr val="windowText" lastClr="000000"/>
                </a:solidFill>
              </a:rPr>
              <a:t>§</a:t>
            </a:r>
            <a:r>
              <a:rPr kumimoji="1" lang="ja-JP" altLang="en-US" sz="800" b="1">
                <a:solidFill>
                  <a:sysClr val="windowText" lastClr="000000"/>
                </a:solidFill>
              </a:rPr>
              <a:t>● </a:t>
            </a:r>
            <a:r>
              <a:rPr kumimoji="1" lang="ja-JP" altLang="ja-JP" sz="12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ja-JP" altLang="ja-JP" sz="16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ja-JP" altLang="ja-JP" sz="12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ja-JP" altLang="ja-JP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kumimoji="1" lang="ja-JP" altLang="ja-JP" sz="8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§</a:t>
            </a:r>
            <a:endParaRPr kumimoji="1" lang="ja-JP" altLang="en-US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895350</xdr:colOff>
      <xdr:row>3</xdr:row>
      <xdr:rowOff>1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AFC82CBC-C452-4ACE-97AA-9B992D9E747C}"/>
            </a:ext>
          </a:extLst>
        </xdr:cNvPr>
        <xdr:cNvGrpSpPr/>
      </xdr:nvGrpSpPr>
      <xdr:grpSpPr>
        <a:xfrm>
          <a:off x="236220" y="0"/>
          <a:ext cx="4042410" cy="693421"/>
          <a:chOff x="247650" y="0"/>
          <a:chExt cx="4095750" cy="695326"/>
        </a:xfrm>
      </xdr:grpSpPr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56FB5204-E4F8-4548-AFB8-E851CB8EE801}"/>
              </a:ext>
            </a:extLst>
          </xdr:cNvPr>
          <xdr:cNvSpPr/>
        </xdr:nvSpPr>
        <xdr:spPr>
          <a:xfrm>
            <a:off x="247650" y="1"/>
            <a:ext cx="3448050" cy="695325"/>
          </a:xfrm>
          <a:prstGeom prst="rect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900" baseline="0">
                <a:solidFill>
                  <a:schemeClr val="bg1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 </a:t>
            </a:r>
            <a:endParaRPr kumimoji="1" lang="ja-JP" altLang="en-US" sz="4000">
              <a:solidFill>
                <a:schemeClr val="bg1"/>
              </a:solidFill>
              <a:latin typeface="HG明朝E" panose="02020909000000000000" pitchFamily="17" charset="-128"/>
              <a:ea typeface="HG明朝E" panose="02020909000000000000" pitchFamily="17" charset="-128"/>
            </a:endParaRPr>
          </a:p>
        </xdr:txBody>
      </xdr:sp>
      <xdr:sp macro="" textlink="">
        <xdr:nvSpPr>
          <xdr:cNvPr id="10" name="フローチャート: 論理積ゲート 9">
            <a:extLst>
              <a:ext uri="{FF2B5EF4-FFF2-40B4-BE49-F238E27FC236}">
                <a16:creationId xmlns:a16="http://schemas.microsoft.com/office/drawing/2014/main" id="{43DDD7DC-538B-463C-A467-6E64F7522ACC}"/>
              </a:ext>
            </a:extLst>
          </xdr:cNvPr>
          <xdr:cNvSpPr/>
        </xdr:nvSpPr>
        <xdr:spPr>
          <a:xfrm>
            <a:off x="3371850" y="0"/>
            <a:ext cx="971550" cy="695325"/>
          </a:xfrm>
          <a:prstGeom prst="flowChartDelay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7AF831AE-3E07-4EEB-AE71-5839FF9FB4C9}"/>
              </a:ext>
            </a:extLst>
          </xdr:cNvPr>
          <xdr:cNvSpPr/>
        </xdr:nvSpPr>
        <xdr:spPr>
          <a:xfrm>
            <a:off x="247650" y="47626"/>
            <a:ext cx="3562350" cy="60007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 baseline="0">
                <a:solidFill>
                  <a:schemeClr val="bg1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 </a:t>
            </a:r>
            <a:r>
              <a:rPr kumimoji="1" lang="ja-JP" altLang="en-US" sz="2800" baseline="0">
                <a:solidFill>
                  <a:schemeClr val="bg1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　</a:t>
            </a:r>
            <a:r>
              <a:rPr kumimoji="1" lang="ja-JP" altLang="en-US" sz="4000">
                <a:solidFill>
                  <a:schemeClr val="bg1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領</a:t>
            </a:r>
            <a:r>
              <a:rPr kumimoji="1" lang="ja-JP" altLang="en-US" sz="3600" baseline="0">
                <a:solidFill>
                  <a:schemeClr val="bg1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  </a:t>
            </a:r>
            <a:r>
              <a:rPr kumimoji="1" lang="ja-JP" altLang="en-US" sz="4000">
                <a:solidFill>
                  <a:schemeClr val="bg1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収</a:t>
            </a:r>
            <a:r>
              <a:rPr kumimoji="1" lang="ja-JP" altLang="ja-JP" sz="4000" baseline="0">
                <a:solidFill>
                  <a:schemeClr val="lt1"/>
                </a:solidFill>
                <a:effectLst/>
                <a:latin typeface="HG明朝E" panose="02020909000000000000" pitchFamily="17" charset="-128"/>
                <a:ea typeface="HG明朝E" panose="02020909000000000000" pitchFamily="17" charset="-128"/>
                <a:cs typeface="+mn-cs"/>
              </a:rPr>
              <a:t>  </a:t>
            </a:r>
            <a:r>
              <a:rPr kumimoji="1" lang="ja-JP" altLang="en-US" sz="4000">
                <a:solidFill>
                  <a:schemeClr val="bg1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書</a:t>
            </a:r>
          </a:p>
        </xdr:txBody>
      </xdr:sp>
    </xdr:grpSp>
    <xdr:clientData/>
  </xdr:twoCellAnchor>
  <xdr:twoCellAnchor>
    <xdr:from>
      <xdr:col>9</xdr:col>
      <xdr:colOff>122904</xdr:colOff>
      <xdr:row>7</xdr:row>
      <xdr:rowOff>245808</xdr:rowOff>
    </xdr:from>
    <xdr:to>
      <xdr:col>10</xdr:col>
      <xdr:colOff>479899</xdr:colOff>
      <xdr:row>14</xdr:row>
      <xdr:rowOff>30726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37A5253A-27E7-43FB-B96A-1F5EEA34D641}"/>
            </a:ext>
          </a:extLst>
        </xdr:cNvPr>
        <xdr:cNvSpPr/>
      </xdr:nvSpPr>
      <xdr:spPr>
        <a:xfrm>
          <a:off x="4501331" y="1613106"/>
          <a:ext cx="787157" cy="983225"/>
        </a:xfrm>
        <a:prstGeom prst="rect">
          <a:avLst/>
        </a:prstGeom>
        <a:noFill/>
        <a:ln w="15875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収 入</a:t>
          </a:r>
          <a:endParaRPr kumimoji="1" lang="en-US" altLang="ja-JP" sz="14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印 紙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247649</xdr:colOff>
      <xdr:row>9</xdr:row>
      <xdr:rowOff>28575</xdr:rowOff>
    </xdr:from>
    <xdr:to>
      <xdr:col>15</xdr:col>
      <xdr:colOff>685799</xdr:colOff>
      <xdr:row>15</xdr:row>
      <xdr:rowOff>66675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22E5BA5-67B4-4CDB-81F4-99B6EC8B26E8}"/>
            </a:ext>
          </a:extLst>
        </xdr:cNvPr>
        <xdr:cNvSpPr/>
      </xdr:nvSpPr>
      <xdr:spPr>
        <a:xfrm>
          <a:off x="6648449" y="2038350"/>
          <a:ext cx="866775" cy="1066800"/>
        </a:xfrm>
        <a:prstGeom prst="rect">
          <a:avLst/>
        </a:prstGeom>
        <a:noFill/>
        <a:ln w="15875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収 入</a:t>
          </a:r>
          <a:endParaRPr kumimoji="1" lang="en-US" altLang="ja-JP" sz="14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印 紙</a:t>
          </a:r>
        </a:p>
      </xdr:txBody>
    </xdr:sp>
    <xdr:clientData/>
  </xdr:twoCellAnchor>
  <xdr:twoCellAnchor editAs="oneCell">
    <xdr:from>
      <xdr:col>15</xdr:col>
      <xdr:colOff>0</xdr:colOff>
      <xdr:row>22</xdr:row>
      <xdr:rowOff>0</xdr:rowOff>
    </xdr:from>
    <xdr:to>
      <xdr:col>15</xdr:col>
      <xdr:colOff>925830</xdr:colOff>
      <xdr:row>26</xdr:row>
      <xdr:rowOff>11430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0492F34-A563-4BE9-9943-D2E8F39E4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9425" y="4200525"/>
          <a:ext cx="925830" cy="925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09611-F781-48D2-B748-29AAA19FA716}">
  <dimension ref="A1:DJ55"/>
  <sheetViews>
    <sheetView tabSelected="1" zoomScaleNormal="100" zoomScaleSheetLayoutView="62" zoomScalePageLayoutView="50" workbookViewId="0">
      <selection activeCell="N12" sqref="N12"/>
    </sheetView>
  </sheetViews>
  <sheetFormatPr defaultRowHeight="17.399999999999999" x14ac:dyDescent="0.5"/>
  <cols>
    <col min="1" max="1" width="2.81640625" customWidth="1"/>
    <col min="2" max="2" width="7.81640625" style="54" customWidth="1"/>
    <col min="3" max="3" width="4.6328125" customWidth="1"/>
    <col min="4" max="4" width="4.81640625" customWidth="1"/>
    <col min="5" max="6" width="5.81640625" customWidth="1"/>
    <col min="7" max="7" width="4.81640625" customWidth="1"/>
    <col min="8" max="8" width="3.81640625" customWidth="1"/>
    <col min="9" max="9" width="11" customWidth="1"/>
    <col min="10" max="10" width="5" customWidth="1"/>
    <col min="11" max="11" width="8" customWidth="1"/>
    <col min="12" max="12" width="6.81640625" customWidth="1"/>
    <col min="13" max="13" width="10.36328125" customWidth="1"/>
    <col min="14" max="14" width="6.81640625" customWidth="1"/>
    <col min="15" max="15" width="10.81640625" customWidth="1"/>
    <col min="16" max="17" width="1.81640625" customWidth="1"/>
  </cols>
  <sheetData>
    <row r="1" spans="1:114" s="1" customFormat="1" ht="15.9" customHeight="1" x14ac:dyDescent="0.5">
      <c r="B1" s="2"/>
      <c r="C1" s="2"/>
      <c r="D1" s="2"/>
      <c r="E1" s="2"/>
      <c r="F1" s="2"/>
      <c r="G1" s="2"/>
      <c r="H1" s="2"/>
      <c r="I1" s="2"/>
      <c r="K1" s="3" t="s">
        <v>0</v>
      </c>
      <c r="L1" s="4" t="s">
        <v>1</v>
      </c>
      <c r="M1" s="5"/>
      <c r="N1" s="3" t="s">
        <v>2</v>
      </c>
      <c r="O1" s="6">
        <v>44551</v>
      </c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</row>
    <row r="2" spans="1:114" s="1" customFormat="1" ht="21" customHeight="1" x14ac:dyDescent="0.5">
      <c r="B2" s="2"/>
      <c r="C2" s="2"/>
      <c r="D2" s="2"/>
      <c r="E2" s="2"/>
      <c r="F2" s="2"/>
      <c r="G2" s="2"/>
      <c r="H2" s="2"/>
      <c r="I2" s="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</row>
    <row r="3" spans="1:114" s="1" customFormat="1" ht="18" customHeight="1" x14ac:dyDescent="0.5">
      <c r="B3" s="2"/>
      <c r="C3" s="2"/>
      <c r="D3" s="2"/>
      <c r="E3" s="2"/>
      <c r="F3" s="2"/>
      <c r="G3" s="2"/>
      <c r="H3" s="2"/>
      <c r="I3" s="2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</row>
    <row r="4" spans="1:114" ht="18" customHeight="1" x14ac:dyDescent="0.6">
      <c r="A4" s="1"/>
      <c r="B4" s="7"/>
      <c r="C4" s="1"/>
      <c r="D4" s="1"/>
      <c r="E4" s="1"/>
      <c r="F4" s="1"/>
      <c r="G4" s="1"/>
      <c r="H4" s="8"/>
      <c r="I4" s="9"/>
      <c r="J4" s="1"/>
      <c r="K4" s="10" t="s">
        <v>3</v>
      </c>
      <c r="L4" s="1"/>
      <c r="M4" s="1"/>
      <c r="N4" s="1"/>
      <c r="O4" s="1"/>
      <c r="P4" s="1"/>
      <c r="Q4" s="1"/>
    </row>
    <row r="5" spans="1:114" ht="18" customHeight="1" x14ac:dyDescent="0.5">
      <c r="A5" s="1"/>
      <c r="B5" s="11" t="s">
        <v>4</v>
      </c>
      <c r="C5" s="1"/>
      <c r="D5" s="1"/>
      <c r="E5" s="1"/>
      <c r="F5" s="12"/>
      <c r="G5" s="12"/>
      <c r="H5" s="13"/>
      <c r="I5" s="13"/>
      <c r="J5" s="1"/>
      <c r="K5" s="14" t="s">
        <v>5</v>
      </c>
      <c r="L5" s="1"/>
      <c r="M5" s="1"/>
      <c r="N5" s="1"/>
      <c r="O5" s="1"/>
      <c r="P5" s="1"/>
      <c r="Q5" s="1"/>
    </row>
    <row r="6" spans="1:114" ht="9" customHeight="1" x14ac:dyDescent="0.5">
      <c r="A6" s="1"/>
      <c r="B6" s="120" t="s">
        <v>6</v>
      </c>
      <c r="C6" s="120"/>
      <c r="D6" s="120"/>
      <c r="E6" s="120"/>
      <c r="F6" s="120"/>
      <c r="G6" s="120"/>
      <c r="H6" s="13"/>
      <c r="I6" s="13"/>
      <c r="J6" s="1"/>
      <c r="K6" s="121" t="s">
        <v>7</v>
      </c>
      <c r="L6" s="121"/>
      <c r="M6" s="121"/>
      <c r="N6" s="121"/>
      <c r="O6" s="121"/>
      <c r="P6" s="1"/>
      <c r="Q6" s="1"/>
    </row>
    <row r="7" spans="1:114" ht="9" customHeight="1" x14ac:dyDescent="0.5">
      <c r="A7" s="1"/>
      <c r="B7" s="120"/>
      <c r="C7" s="120"/>
      <c r="D7" s="120"/>
      <c r="E7" s="120"/>
      <c r="F7" s="120"/>
      <c r="G7" s="120"/>
      <c r="H7" s="16"/>
      <c r="I7" s="16"/>
      <c r="J7" s="1"/>
      <c r="K7" s="121"/>
      <c r="L7" s="121"/>
      <c r="M7" s="121"/>
      <c r="N7" s="121"/>
      <c r="O7" s="121"/>
      <c r="P7" s="1"/>
      <c r="Q7" s="1"/>
    </row>
    <row r="8" spans="1:114" ht="21" customHeight="1" x14ac:dyDescent="0.95">
      <c r="A8" s="1"/>
      <c r="B8" s="17" t="s">
        <v>8</v>
      </c>
      <c r="C8" s="18"/>
      <c r="D8" s="18"/>
      <c r="E8" s="18"/>
      <c r="F8" s="18"/>
      <c r="G8" s="18"/>
      <c r="H8" s="19"/>
      <c r="I8" s="20"/>
      <c r="J8" s="14"/>
      <c r="K8" s="21" t="s">
        <v>9</v>
      </c>
      <c r="L8" s="1"/>
      <c r="M8" s="1"/>
      <c r="N8" s="1"/>
      <c r="O8" s="1"/>
      <c r="P8" s="1"/>
      <c r="Q8" s="1"/>
    </row>
    <row r="9" spans="1:114" ht="8.1" customHeight="1" x14ac:dyDescent="0.95">
      <c r="A9" s="1"/>
      <c r="B9" s="22"/>
      <c r="C9" s="10"/>
      <c r="D9" s="10"/>
      <c r="E9" s="10"/>
      <c r="F9" s="10"/>
      <c r="G9" s="10"/>
      <c r="H9" s="19"/>
      <c r="I9" s="20"/>
      <c r="J9" s="14"/>
      <c r="K9" s="1"/>
      <c r="L9" s="8"/>
      <c r="M9" s="1"/>
      <c r="N9" s="1"/>
      <c r="O9" s="19"/>
      <c r="P9" s="1"/>
      <c r="Q9" s="1"/>
    </row>
    <row r="10" spans="1:114" ht="18" customHeight="1" x14ac:dyDescent="0.6">
      <c r="A10" s="1"/>
      <c r="B10" s="8" t="s">
        <v>10</v>
      </c>
      <c r="C10" s="10"/>
      <c r="D10" s="10"/>
      <c r="E10" s="10"/>
      <c r="F10" s="10"/>
      <c r="G10" s="10"/>
      <c r="H10" s="10"/>
      <c r="I10" s="1"/>
      <c r="J10" s="1"/>
      <c r="K10" s="1"/>
      <c r="L10" s="1"/>
      <c r="M10" s="1"/>
      <c r="P10" s="1"/>
      <c r="Q10" s="1"/>
    </row>
    <row r="11" spans="1:114" ht="18" customHeight="1" x14ac:dyDescent="0.5">
      <c r="A11" s="1"/>
      <c r="B11" s="122" t="s">
        <v>11</v>
      </c>
      <c r="C11" s="123"/>
      <c r="D11" s="123"/>
      <c r="E11" s="123"/>
      <c r="F11" s="126">
        <f t="shared" ref="F11" si="0">$M$50</f>
        <v>407957393</v>
      </c>
      <c r="G11" s="127"/>
      <c r="H11" s="127"/>
      <c r="I11" s="128"/>
      <c r="J11" s="1"/>
      <c r="K11" s="1"/>
      <c r="L11" s="1"/>
      <c r="M11" s="1"/>
      <c r="N11" s="1"/>
      <c r="O11" s="1"/>
      <c r="P11" s="1"/>
      <c r="Q11" s="1"/>
    </row>
    <row r="12" spans="1:114" ht="18" customHeight="1" x14ac:dyDescent="0.5">
      <c r="A12" s="1"/>
      <c r="B12" s="124"/>
      <c r="C12" s="125"/>
      <c r="D12" s="125"/>
      <c r="E12" s="125"/>
      <c r="F12" s="129"/>
      <c r="G12" s="130"/>
      <c r="H12" s="130"/>
      <c r="I12" s="131"/>
      <c r="J12" s="1"/>
      <c r="K12" s="23"/>
      <c r="L12" s="1"/>
      <c r="M12" s="1"/>
      <c r="N12" s="1"/>
      <c r="O12" s="1"/>
      <c r="P12" s="1"/>
      <c r="Q12" s="1"/>
    </row>
    <row r="13" spans="1:114" s="26" customFormat="1" ht="3.9" customHeight="1" x14ac:dyDescent="0.5">
      <c r="A13" s="21"/>
      <c r="B13" s="24"/>
      <c r="C13" s="24"/>
      <c r="D13" s="24"/>
      <c r="E13" s="25"/>
      <c r="F13" s="25"/>
      <c r="G13" s="25"/>
      <c r="H13" s="25"/>
      <c r="I13" s="21"/>
      <c r="J13" s="21"/>
      <c r="K13" s="9"/>
      <c r="L13" s="21"/>
      <c r="M13" s="21"/>
      <c r="N13" s="21"/>
      <c r="O13" s="25"/>
      <c r="P13" s="21"/>
      <c r="Q13" s="21"/>
    </row>
    <row r="14" spans="1:114" ht="9" customHeight="1" x14ac:dyDescent="0.5">
      <c r="A14" s="1"/>
      <c r="B14" s="7"/>
      <c r="C14" s="1"/>
      <c r="D14" s="1"/>
      <c r="E14" s="1"/>
      <c r="F14" s="7"/>
      <c r="G14" s="7"/>
      <c r="H14" s="7"/>
      <c r="I14" s="1"/>
      <c r="J14" s="1"/>
      <c r="K14" s="1"/>
      <c r="L14" s="1"/>
      <c r="M14" s="1"/>
      <c r="N14" s="1"/>
      <c r="O14" s="7"/>
      <c r="P14" s="1"/>
      <c r="Q14" s="1"/>
    </row>
    <row r="15" spans="1:114" ht="9" customHeight="1" x14ac:dyDescent="0.5">
      <c r="A15" s="1"/>
      <c r="B15" s="27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1"/>
      <c r="Q15" s="1"/>
    </row>
    <row r="16" spans="1:114" s="1" customFormat="1" ht="9" customHeight="1" x14ac:dyDescent="0.5">
      <c r="B16" s="29"/>
      <c r="C16" s="30"/>
      <c r="D16" s="30"/>
      <c r="E16" s="30"/>
      <c r="F16" s="30"/>
      <c r="G16" s="30"/>
      <c r="H16" s="30"/>
      <c r="I16" s="132"/>
      <c r="J16" s="133"/>
      <c r="K16" s="134"/>
      <c r="L16" s="134"/>
      <c r="M16" s="135"/>
      <c r="N16" s="136"/>
      <c r="O16" s="31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</row>
    <row r="17" spans="2:114" s="1" customFormat="1" ht="29.1" customHeight="1" thickBot="1" x14ac:dyDescent="0.55000000000000004">
      <c r="B17" s="107" t="s">
        <v>12</v>
      </c>
      <c r="C17" s="108"/>
      <c r="D17" s="108"/>
      <c r="E17" s="108"/>
      <c r="F17" s="108"/>
      <c r="G17" s="108"/>
      <c r="H17" s="108"/>
      <c r="I17" s="109" t="s">
        <v>13</v>
      </c>
      <c r="J17" s="110"/>
      <c r="K17" s="111" t="s">
        <v>14</v>
      </c>
      <c r="L17" s="111"/>
      <c r="M17" s="112" t="s">
        <v>15</v>
      </c>
      <c r="N17" s="113"/>
      <c r="O17" s="32" t="s">
        <v>16</v>
      </c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</row>
    <row r="18" spans="2:114" s="1" customFormat="1" ht="21" customHeight="1" x14ac:dyDescent="0.55000000000000004">
      <c r="B18" s="114" t="str">
        <f>見積書!B18</f>
        <v>○○○○○○　サンプル　タイプＡ</v>
      </c>
      <c r="C18" s="115"/>
      <c r="D18" s="115"/>
      <c r="E18" s="115"/>
      <c r="F18" s="115"/>
      <c r="G18" s="115"/>
      <c r="H18" s="116"/>
      <c r="I18" s="33">
        <f>見積書!I18</f>
        <v>12345678</v>
      </c>
      <c r="J18" s="55" t="str">
        <f>見積書!J18</f>
        <v>個数</v>
      </c>
      <c r="K18" s="117">
        <f>見積書!K18</f>
        <v>10</v>
      </c>
      <c r="L18" s="117"/>
      <c r="M18" s="118">
        <f>I18*K18</f>
        <v>123456780</v>
      </c>
      <c r="N18" s="119"/>
      <c r="O18" s="59" t="str">
        <f>見積書!O18</f>
        <v xml:space="preserve"> </v>
      </c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</row>
    <row r="19" spans="2:114" s="1" customFormat="1" ht="21" customHeight="1" x14ac:dyDescent="0.55000000000000004">
      <c r="B19" s="137" t="str">
        <f>見積書!B19</f>
        <v>△△△△　システム機器( 自動調整タイプ )</v>
      </c>
      <c r="C19" s="138"/>
      <c r="D19" s="138"/>
      <c r="E19" s="138"/>
      <c r="F19" s="138"/>
      <c r="G19" s="138"/>
      <c r="H19" s="138"/>
      <c r="I19" s="34">
        <f>見積書!I19</f>
        <v>2</v>
      </c>
      <c r="J19" s="56" t="str">
        <f>見積書!J19</f>
        <v>台</v>
      </c>
      <c r="K19" s="140">
        <f>見積書!K19</f>
        <v>123456789</v>
      </c>
      <c r="L19" s="140"/>
      <c r="M19" s="141">
        <f>I19*K19</f>
        <v>246913578</v>
      </c>
      <c r="N19" s="142"/>
      <c r="O19" s="58" t="str">
        <f>見積書!O19</f>
        <v>担当：〇〇</v>
      </c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</row>
    <row r="20" spans="2:114" s="1" customFormat="1" ht="21" customHeight="1" x14ac:dyDescent="0.55000000000000004">
      <c r="B20" s="137" t="str">
        <f>見積書!B20</f>
        <v>△△△△　システムの取付作業</v>
      </c>
      <c r="C20" s="138"/>
      <c r="D20" s="138"/>
      <c r="E20" s="138"/>
      <c r="F20" s="138"/>
      <c r="G20" s="138"/>
      <c r="H20" s="139"/>
      <c r="I20" s="34">
        <f>見積書!I20</f>
        <v>3</v>
      </c>
      <c r="J20" s="56" t="str">
        <f>見積書!J20</f>
        <v>人</v>
      </c>
      <c r="K20" s="140">
        <f>見積書!K20</f>
        <v>30000</v>
      </c>
      <c r="L20" s="140"/>
      <c r="M20" s="141">
        <f t="shared" ref="M20:M35" si="1">I20*K20</f>
        <v>90000</v>
      </c>
      <c r="N20" s="142"/>
      <c r="O20" s="58" t="str">
        <f>見積書!O20</f>
        <v xml:space="preserve"> </v>
      </c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</row>
    <row r="21" spans="2:114" s="1" customFormat="1" ht="21" customHeight="1" x14ac:dyDescent="0.55000000000000004">
      <c r="B21" s="137" t="str">
        <f>見積書!B21</f>
        <v>△△△△　システムの操作説明　講習会</v>
      </c>
      <c r="C21" s="138"/>
      <c r="D21" s="138"/>
      <c r="E21" s="138"/>
      <c r="F21" s="138"/>
      <c r="G21" s="138"/>
      <c r="H21" s="139"/>
      <c r="I21" s="34">
        <f>見積書!I21</f>
        <v>40</v>
      </c>
      <c r="J21" s="56" t="str">
        <f>見積書!J21</f>
        <v>個数</v>
      </c>
      <c r="K21" s="140">
        <f>見積書!K21</f>
        <v>4000</v>
      </c>
      <c r="L21" s="140"/>
      <c r="M21" s="141">
        <f t="shared" si="1"/>
        <v>160000</v>
      </c>
      <c r="N21" s="142"/>
      <c r="O21" s="58" t="str">
        <f>見積書!O21</f>
        <v xml:space="preserve"> </v>
      </c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</row>
    <row r="22" spans="2:114" s="1" customFormat="1" ht="21" customHeight="1" x14ac:dyDescent="0.55000000000000004">
      <c r="B22" s="137" t="str">
        <f>見積書!B22</f>
        <v>□□□□○○○○素材　( ✖✖ を含む )</v>
      </c>
      <c r="C22" s="138"/>
      <c r="D22" s="138"/>
      <c r="E22" s="138"/>
      <c r="F22" s="138"/>
      <c r="G22" s="138"/>
      <c r="H22" s="139"/>
      <c r="I22" s="34">
        <f>見積書!I22</f>
        <v>50</v>
      </c>
      <c r="J22" s="56" t="str">
        <f>見積書!J22</f>
        <v>Kg</v>
      </c>
      <c r="K22" s="140">
        <f>見積書!K22</f>
        <v>5000</v>
      </c>
      <c r="L22" s="140"/>
      <c r="M22" s="141">
        <f t="shared" si="1"/>
        <v>250000</v>
      </c>
      <c r="N22" s="142"/>
      <c r="O22" s="58" t="str">
        <f>見積書!O22</f>
        <v xml:space="preserve"> </v>
      </c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</row>
    <row r="23" spans="2:114" s="1" customFormat="1" ht="21" customHeight="1" x14ac:dyDescent="0.55000000000000004">
      <c r="B23" s="137" t="str">
        <f>見積書!B23</f>
        <v xml:space="preserve"> </v>
      </c>
      <c r="C23" s="138"/>
      <c r="D23" s="138"/>
      <c r="E23" s="138"/>
      <c r="F23" s="138"/>
      <c r="G23" s="138"/>
      <c r="H23" s="139"/>
      <c r="I23" s="34">
        <f>見積書!I23</f>
        <v>0</v>
      </c>
      <c r="J23" s="56" t="str">
        <f>見積書!J23</f>
        <v xml:space="preserve"> </v>
      </c>
      <c r="K23" s="140">
        <f>見積書!K23</f>
        <v>0</v>
      </c>
      <c r="L23" s="140"/>
      <c r="M23" s="141">
        <f t="shared" si="1"/>
        <v>0</v>
      </c>
      <c r="N23" s="142"/>
      <c r="O23" s="58" t="str">
        <f>見積書!O23</f>
        <v xml:space="preserve"> </v>
      </c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</row>
    <row r="24" spans="2:114" s="1" customFormat="1" ht="21" customHeight="1" x14ac:dyDescent="0.55000000000000004">
      <c r="B24" s="137" t="str">
        <f>見積書!B24</f>
        <v xml:space="preserve"> </v>
      </c>
      <c r="C24" s="138"/>
      <c r="D24" s="138"/>
      <c r="E24" s="138"/>
      <c r="F24" s="138"/>
      <c r="G24" s="138"/>
      <c r="H24" s="139"/>
      <c r="I24" s="34">
        <f>見積書!I24</f>
        <v>0</v>
      </c>
      <c r="J24" s="56" t="str">
        <f>見積書!J24</f>
        <v xml:space="preserve"> </v>
      </c>
      <c r="K24" s="140">
        <f>見積書!K24</f>
        <v>0</v>
      </c>
      <c r="L24" s="140"/>
      <c r="M24" s="141">
        <f>I24*K24</f>
        <v>0</v>
      </c>
      <c r="N24" s="142"/>
      <c r="O24" s="58" t="str">
        <f>見積書!O24</f>
        <v xml:space="preserve"> </v>
      </c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</row>
    <row r="25" spans="2:114" s="1" customFormat="1" ht="21" customHeight="1" x14ac:dyDescent="0.55000000000000004">
      <c r="B25" s="137" t="str">
        <f>見積書!B25</f>
        <v xml:space="preserve"> </v>
      </c>
      <c r="C25" s="138"/>
      <c r="D25" s="138"/>
      <c r="E25" s="138"/>
      <c r="F25" s="138"/>
      <c r="G25" s="138"/>
      <c r="H25" s="139"/>
      <c r="I25" s="34">
        <f>見積書!I25</f>
        <v>0</v>
      </c>
      <c r="J25" s="56" t="str">
        <f>見積書!J25</f>
        <v xml:space="preserve"> </v>
      </c>
      <c r="K25" s="140">
        <f>見積書!K25</f>
        <v>0</v>
      </c>
      <c r="L25" s="140"/>
      <c r="M25" s="141">
        <f>I25*K25</f>
        <v>0</v>
      </c>
      <c r="N25" s="142"/>
      <c r="O25" s="58" t="str">
        <f>見積書!O25</f>
        <v xml:space="preserve"> </v>
      </c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</row>
    <row r="26" spans="2:114" s="1" customFormat="1" ht="21" customHeight="1" x14ac:dyDescent="0.55000000000000004">
      <c r="B26" s="137" t="str">
        <f>見積書!B26</f>
        <v xml:space="preserve"> </v>
      </c>
      <c r="C26" s="138"/>
      <c r="D26" s="138"/>
      <c r="E26" s="138"/>
      <c r="F26" s="138"/>
      <c r="G26" s="138"/>
      <c r="H26" s="139"/>
      <c r="I26" s="34">
        <f>見積書!I26</f>
        <v>0</v>
      </c>
      <c r="J26" s="56" t="str">
        <f>見積書!J26</f>
        <v xml:space="preserve"> </v>
      </c>
      <c r="K26" s="140">
        <f>見積書!K26</f>
        <v>0</v>
      </c>
      <c r="L26" s="140"/>
      <c r="M26" s="141">
        <f t="shared" ref="M26:M34" si="2">I26*K26</f>
        <v>0</v>
      </c>
      <c r="N26" s="142"/>
      <c r="O26" s="58" t="str">
        <f>見積書!O26</f>
        <v xml:space="preserve"> </v>
      </c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</row>
    <row r="27" spans="2:114" s="1" customFormat="1" ht="21" customHeight="1" x14ac:dyDescent="0.55000000000000004">
      <c r="B27" s="137" t="str">
        <f>見積書!B27</f>
        <v xml:space="preserve"> </v>
      </c>
      <c r="C27" s="138"/>
      <c r="D27" s="138"/>
      <c r="E27" s="138"/>
      <c r="F27" s="138"/>
      <c r="G27" s="138"/>
      <c r="H27" s="139"/>
      <c r="I27" s="34">
        <f>見積書!I27</f>
        <v>0</v>
      </c>
      <c r="J27" s="56" t="str">
        <f>見積書!J27</f>
        <v xml:space="preserve"> </v>
      </c>
      <c r="K27" s="140">
        <f>見積書!K27</f>
        <v>0</v>
      </c>
      <c r="L27" s="140"/>
      <c r="M27" s="141">
        <f t="shared" si="2"/>
        <v>0</v>
      </c>
      <c r="N27" s="142"/>
      <c r="O27" s="58" t="str">
        <f>見積書!O27</f>
        <v xml:space="preserve"> </v>
      </c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</row>
    <row r="28" spans="2:114" s="1" customFormat="1" ht="21" customHeight="1" x14ac:dyDescent="0.55000000000000004">
      <c r="B28" s="137" t="str">
        <f>見積書!B28</f>
        <v xml:space="preserve"> </v>
      </c>
      <c r="C28" s="138"/>
      <c r="D28" s="138"/>
      <c r="E28" s="138"/>
      <c r="F28" s="138"/>
      <c r="G28" s="138"/>
      <c r="H28" s="139"/>
      <c r="I28" s="34">
        <f>見積書!I28</f>
        <v>0</v>
      </c>
      <c r="J28" s="56" t="str">
        <f>見積書!J28</f>
        <v xml:space="preserve"> </v>
      </c>
      <c r="K28" s="140">
        <f>見積書!K28</f>
        <v>0</v>
      </c>
      <c r="L28" s="140"/>
      <c r="M28" s="141">
        <f t="shared" si="2"/>
        <v>0</v>
      </c>
      <c r="N28" s="142"/>
      <c r="O28" s="58" t="str">
        <f>見積書!O28</f>
        <v xml:space="preserve"> </v>
      </c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</row>
    <row r="29" spans="2:114" s="1" customFormat="1" ht="21" customHeight="1" x14ac:dyDescent="0.55000000000000004">
      <c r="B29" s="137" t="str">
        <f>見積書!B29</f>
        <v xml:space="preserve"> </v>
      </c>
      <c r="C29" s="138"/>
      <c r="D29" s="138"/>
      <c r="E29" s="138"/>
      <c r="F29" s="138"/>
      <c r="G29" s="138"/>
      <c r="H29" s="139"/>
      <c r="I29" s="34">
        <f>見積書!I29</f>
        <v>0</v>
      </c>
      <c r="J29" s="56" t="str">
        <f>見積書!J29</f>
        <v xml:space="preserve"> </v>
      </c>
      <c r="K29" s="140">
        <f>見積書!K29</f>
        <v>0</v>
      </c>
      <c r="L29" s="140"/>
      <c r="M29" s="141">
        <f t="shared" si="2"/>
        <v>0</v>
      </c>
      <c r="N29" s="142"/>
      <c r="O29" s="58" t="str">
        <f>見積書!O29</f>
        <v xml:space="preserve"> </v>
      </c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</row>
    <row r="30" spans="2:114" s="1" customFormat="1" ht="21" customHeight="1" x14ac:dyDescent="0.55000000000000004">
      <c r="B30" s="137" t="str">
        <f>見積書!B30</f>
        <v xml:space="preserve"> </v>
      </c>
      <c r="C30" s="138"/>
      <c r="D30" s="138"/>
      <c r="E30" s="138"/>
      <c r="F30" s="138"/>
      <c r="G30" s="138"/>
      <c r="H30" s="139"/>
      <c r="I30" s="34">
        <f>見積書!I30</f>
        <v>0</v>
      </c>
      <c r="J30" s="56" t="str">
        <f>見積書!J30</f>
        <v xml:space="preserve"> </v>
      </c>
      <c r="K30" s="140">
        <f>見積書!K30</f>
        <v>0</v>
      </c>
      <c r="L30" s="140"/>
      <c r="M30" s="141">
        <f t="shared" si="2"/>
        <v>0</v>
      </c>
      <c r="N30" s="142"/>
      <c r="O30" s="58" t="str">
        <f>見積書!O30</f>
        <v xml:space="preserve"> </v>
      </c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</row>
    <row r="31" spans="2:114" s="1" customFormat="1" ht="21" customHeight="1" x14ac:dyDescent="0.55000000000000004">
      <c r="B31" s="137" t="str">
        <f>見積書!B31</f>
        <v xml:space="preserve"> </v>
      </c>
      <c r="C31" s="138"/>
      <c r="D31" s="138"/>
      <c r="E31" s="138"/>
      <c r="F31" s="138"/>
      <c r="G31" s="138"/>
      <c r="H31" s="139"/>
      <c r="I31" s="34">
        <f>見積書!I31</f>
        <v>0</v>
      </c>
      <c r="J31" s="56" t="str">
        <f>見積書!J31</f>
        <v xml:space="preserve"> </v>
      </c>
      <c r="K31" s="140">
        <f>見積書!K31</f>
        <v>0</v>
      </c>
      <c r="L31" s="140"/>
      <c r="M31" s="141">
        <f t="shared" si="2"/>
        <v>0</v>
      </c>
      <c r="N31" s="142"/>
      <c r="O31" s="58" t="str">
        <f>見積書!O31</f>
        <v xml:space="preserve"> </v>
      </c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</row>
    <row r="32" spans="2:114" s="1" customFormat="1" ht="21" customHeight="1" x14ac:dyDescent="0.55000000000000004">
      <c r="B32" s="137" t="str">
        <f>見積書!B32</f>
        <v xml:space="preserve"> </v>
      </c>
      <c r="C32" s="138"/>
      <c r="D32" s="138"/>
      <c r="E32" s="138"/>
      <c r="F32" s="138"/>
      <c r="G32" s="138"/>
      <c r="H32" s="139"/>
      <c r="I32" s="34">
        <f>見積書!I32</f>
        <v>0</v>
      </c>
      <c r="J32" s="56" t="str">
        <f>見積書!J32</f>
        <v xml:space="preserve"> </v>
      </c>
      <c r="K32" s="140">
        <f>見積書!K32</f>
        <v>0</v>
      </c>
      <c r="L32" s="140"/>
      <c r="M32" s="141">
        <f t="shared" si="2"/>
        <v>0</v>
      </c>
      <c r="N32" s="142"/>
      <c r="O32" s="58" t="str">
        <f>見積書!O32</f>
        <v xml:space="preserve"> </v>
      </c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</row>
    <row r="33" spans="2:114" s="1" customFormat="1" ht="21" customHeight="1" x14ac:dyDescent="0.55000000000000004">
      <c r="B33" s="137" t="str">
        <f>見積書!B33</f>
        <v xml:space="preserve"> </v>
      </c>
      <c r="C33" s="138"/>
      <c r="D33" s="138"/>
      <c r="E33" s="138"/>
      <c r="F33" s="138"/>
      <c r="G33" s="138"/>
      <c r="H33" s="139"/>
      <c r="I33" s="34">
        <f>見積書!I33</f>
        <v>0</v>
      </c>
      <c r="J33" s="56" t="str">
        <f>見積書!J33</f>
        <v xml:space="preserve"> </v>
      </c>
      <c r="K33" s="140">
        <f>見積書!K33</f>
        <v>0</v>
      </c>
      <c r="L33" s="140"/>
      <c r="M33" s="141">
        <f t="shared" si="2"/>
        <v>0</v>
      </c>
      <c r="N33" s="142"/>
      <c r="O33" s="58" t="str">
        <f>見積書!O33</f>
        <v xml:space="preserve"> </v>
      </c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</row>
    <row r="34" spans="2:114" s="1" customFormat="1" ht="21" customHeight="1" x14ac:dyDescent="0.55000000000000004">
      <c r="B34" s="137" t="str">
        <f>見積書!B34</f>
        <v xml:space="preserve"> </v>
      </c>
      <c r="C34" s="138"/>
      <c r="D34" s="138"/>
      <c r="E34" s="138"/>
      <c r="F34" s="138"/>
      <c r="G34" s="138"/>
      <c r="H34" s="139"/>
      <c r="I34" s="34">
        <f>見積書!I34</f>
        <v>0</v>
      </c>
      <c r="J34" s="56" t="str">
        <f>見積書!J34</f>
        <v xml:space="preserve"> </v>
      </c>
      <c r="K34" s="140">
        <f>見積書!K34</f>
        <v>0</v>
      </c>
      <c r="L34" s="140"/>
      <c r="M34" s="141">
        <f t="shared" si="2"/>
        <v>0</v>
      </c>
      <c r="N34" s="142"/>
      <c r="O34" s="58" t="str">
        <f>見積書!O34</f>
        <v xml:space="preserve"> </v>
      </c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</row>
    <row r="35" spans="2:114" s="1" customFormat="1" ht="21" customHeight="1" x14ac:dyDescent="0.55000000000000004">
      <c r="B35" s="137" t="str">
        <f>見積書!B35</f>
        <v xml:space="preserve"> </v>
      </c>
      <c r="C35" s="138"/>
      <c r="D35" s="138"/>
      <c r="E35" s="138"/>
      <c r="F35" s="138"/>
      <c r="G35" s="138"/>
      <c r="H35" s="139"/>
      <c r="I35" s="34">
        <f>見積書!I35</f>
        <v>0</v>
      </c>
      <c r="J35" s="56" t="str">
        <f>見積書!J35</f>
        <v xml:space="preserve"> </v>
      </c>
      <c r="K35" s="140">
        <f>見積書!K35</f>
        <v>0</v>
      </c>
      <c r="L35" s="140"/>
      <c r="M35" s="141">
        <f t="shared" si="1"/>
        <v>0</v>
      </c>
      <c r="N35" s="142"/>
      <c r="O35" s="58" t="str">
        <f>見積書!O35</f>
        <v xml:space="preserve"> </v>
      </c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</row>
    <row r="36" spans="2:114" s="1" customFormat="1" ht="21" customHeight="1" x14ac:dyDescent="0.55000000000000004">
      <c r="B36" s="137" t="str">
        <f>見積書!B36</f>
        <v xml:space="preserve"> </v>
      </c>
      <c r="C36" s="138"/>
      <c r="D36" s="138"/>
      <c r="E36" s="138"/>
      <c r="F36" s="138"/>
      <c r="G36" s="138"/>
      <c r="H36" s="139"/>
      <c r="I36" s="34">
        <f>見積書!I36</f>
        <v>0</v>
      </c>
      <c r="J36" s="56" t="str">
        <f>見積書!J36</f>
        <v xml:space="preserve"> </v>
      </c>
      <c r="K36" s="140">
        <f>見積書!K36</f>
        <v>0</v>
      </c>
      <c r="L36" s="140"/>
      <c r="M36" s="141">
        <f>I36*K36</f>
        <v>0</v>
      </c>
      <c r="N36" s="142"/>
      <c r="O36" s="58" t="str">
        <f>見積書!O36</f>
        <v xml:space="preserve"> </v>
      </c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</row>
    <row r="37" spans="2:114" s="1" customFormat="1" ht="21" customHeight="1" x14ac:dyDescent="0.55000000000000004">
      <c r="B37" s="137" t="str">
        <f>見積書!B37</f>
        <v xml:space="preserve"> </v>
      </c>
      <c r="C37" s="138"/>
      <c r="D37" s="138"/>
      <c r="E37" s="138"/>
      <c r="F37" s="138"/>
      <c r="G37" s="138"/>
      <c r="H37" s="139"/>
      <c r="I37" s="34">
        <f>見積書!I37</f>
        <v>0</v>
      </c>
      <c r="J37" s="56" t="str">
        <f>見積書!J37</f>
        <v xml:space="preserve"> </v>
      </c>
      <c r="K37" s="140">
        <f>見積書!K37</f>
        <v>0</v>
      </c>
      <c r="L37" s="140"/>
      <c r="M37" s="141">
        <f>I37*K37</f>
        <v>0</v>
      </c>
      <c r="N37" s="142"/>
      <c r="O37" s="58" t="str">
        <f>見積書!O37</f>
        <v xml:space="preserve"> </v>
      </c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</row>
    <row r="38" spans="2:114" s="1" customFormat="1" ht="21" customHeight="1" x14ac:dyDescent="0.55000000000000004">
      <c r="B38" s="137" t="str">
        <f>見積書!B38</f>
        <v xml:space="preserve"> </v>
      </c>
      <c r="C38" s="138"/>
      <c r="D38" s="138"/>
      <c r="E38" s="138"/>
      <c r="F38" s="138"/>
      <c r="G38" s="138"/>
      <c r="H38" s="139"/>
      <c r="I38" s="34">
        <f>見積書!I38</f>
        <v>0</v>
      </c>
      <c r="J38" s="56" t="str">
        <f>見積書!J38</f>
        <v xml:space="preserve"> </v>
      </c>
      <c r="K38" s="140">
        <f>見積書!K38</f>
        <v>0</v>
      </c>
      <c r="L38" s="140"/>
      <c r="M38" s="141">
        <f t="shared" ref="M38:M47" si="3">I38*K38</f>
        <v>0</v>
      </c>
      <c r="N38" s="142"/>
      <c r="O38" s="58" t="str">
        <f>見積書!O38</f>
        <v xml:space="preserve"> </v>
      </c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</row>
    <row r="39" spans="2:114" s="1" customFormat="1" ht="21" customHeight="1" x14ac:dyDescent="0.55000000000000004">
      <c r="B39" s="137" t="str">
        <f>見積書!B39</f>
        <v xml:space="preserve"> </v>
      </c>
      <c r="C39" s="138"/>
      <c r="D39" s="138"/>
      <c r="E39" s="138"/>
      <c r="F39" s="138"/>
      <c r="G39" s="138"/>
      <c r="H39" s="139"/>
      <c r="I39" s="34">
        <f>見積書!I39</f>
        <v>0</v>
      </c>
      <c r="J39" s="56" t="str">
        <f>見積書!J39</f>
        <v xml:space="preserve"> </v>
      </c>
      <c r="K39" s="140">
        <f>見積書!K39</f>
        <v>0</v>
      </c>
      <c r="L39" s="140"/>
      <c r="M39" s="141">
        <f t="shared" si="3"/>
        <v>0</v>
      </c>
      <c r="N39" s="142"/>
      <c r="O39" s="58" t="str">
        <f>見積書!O39</f>
        <v xml:space="preserve"> </v>
      </c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</row>
    <row r="40" spans="2:114" s="1" customFormat="1" ht="21" customHeight="1" x14ac:dyDescent="0.55000000000000004">
      <c r="B40" s="137" t="str">
        <f>見積書!B40</f>
        <v xml:space="preserve"> </v>
      </c>
      <c r="C40" s="138"/>
      <c r="D40" s="138"/>
      <c r="E40" s="138"/>
      <c r="F40" s="138"/>
      <c r="G40" s="138"/>
      <c r="H40" s="139"/>
      <c r="I40" s="34">
        <f>見積書!I40</f>
        <v>0</v>
      </c>
      <c r="J40" s="56" t="str">
        <f>見積書!J40</f>
        <v xml:space="preserve"> </v>
      </c>
      <c r="K40" s="140">
        <f>見積書!K40</f>
        <v>0</v>
      </c>
      <c r="L40" s="140"/>
      <c r="M40" s="141">
        <f t="shared" si="3"/>
        <v>0</v>
      </c>
      <c r="N40" s="142"/>
      <c r="O40" s="58" t="str">
        <f>見積書!O40</f>
        <v xml:space="preserve"> </v>
      </c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</row>
    <row r="41" spans="2:114" s="1" customFormat="1" ht="21" customHeight="1" x14ac:dyDescent="0.55000000000000004">
      <c r="B41" s="137" t="str">
        <f>見積書!B41</f>
        <v xml:space="preserve"> </v>
      </c>
      <c r="C41" s="138"/>
      <c r="D41" s="138"/>
      <c r="E41" s="138"/>
      <c r="F41" s="138"/>
      <c r="G41" s="138"/>
      <c r="H41" s="139"/>
      <c r="I41" s="34">
        <f>見積書!I41</f>
        <v>0</v>
      </c>
      <c r="J41" s="56" t="str">
        <f>見積書!J41</f>
        <v xml:space="preserve"> </v>
      </c>
      <c r="K41" s="140">
        <f>見積書!K41</f>
        <v>0</v>
      </c>
      <c r="L41" s="140"/>
      <c r="M41" s="141">
        <f t="shared" si="3"/>
        <v>0</v>
      </c>
      <c r="N41" s="142"/>
      <c r="O41" s="58" t="str">
        <f>見積書!O41</f>
        <v xml:space="preserve"> </v>
      </c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</row>
    <row r="42" spans="2:114" s="1" customFormat="1" ht="21" customHeight="1" x14ac:dyDescent="0.55000000000000004">
      <c r="B42" s="137" t="str">
        <f>見積書!B42</f>
        <v xml:space="preserve"> </v>
      </c>
      <c r="C42" s="138"/>
      <c r="D42" s="138"/>
      <c r="E42" s="138"/>
      <c r="F42" s="138"/>
      <c r="G42" s="138"/>
      <c r="H42" s="139"/>
      <c r="I42" s="34">
        <f>見積書!I42</f>
        <v>0</v>
      </c>
      <c r="J42" s="56" t="str">
        <f>見積書!J42</f>
        <v xml:space="preserve"> </v>
      </c>
      <c r="K42" s="140">
        <f>見積書!K42</f>
        <v>0</v>
      </c>
      <c r="L42" s="140"/>
      <c r="M42" s="141">
        <f t="shared" si="3"/>
        <v>0</v>
      </c>
      <c r="N42" s="142"/>
      <c r="O42" s="58" t="str">
        <f>見積書!O42</f>
        <v xml:space="preserve"> </v>
      </c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</row>
    <row r="43" spans="2:114" s="1" customFormat="1" ht="21" customHeight="1" x14ac:dyDescent="0.55000000000000004">
      <c r="B43" s="137" t="str">
        <f>見積書!B43</f>
        <v xml:space="preserve"> </v>
      </c>
      <c r="C43" s="138"/>
      <c r="D43" s="138"/>
      <c r="E43" s="138"/>
      <c r="F43" s="138"/>
      <c r="G43" s="138"/>
      <c r="H43" s="139"/>
      <c r="I43" s="34">
        <f>見積書!I43</f>
        <v>0</v>
      </c>
      <c r="J43" s="56" t="str">
        <f>見積書!J43</f>
        <v xml:space="preserve"> </v>
      </c>
      <c r="K43" s="140">
        <f>見積書!K43</f>
        <v>0</v>
      </c>
      <c r="L43" s="140"/>
      <c r="M43" s="141">
        <f t="shared" si="3"/>
        <v>0</v>
      </c>
      <c r="N43" s="142"/>
      <c r="O43" s="58" t="str">
        <f>見積書!O43</f>
        <v xml:space="preserve"> </v>
      </c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</row>
    <row r="44" spans="2:114" s="1" customFormat="1" ht="21" customHeight="1" x14ac:dyDescent="0.55000000000000004">
      <c r="B44" s="137" t="str">
        <f>見積書!B44</f>
        <v xml:space="preserve"> </v>
      </c>
      <c r="C44" s="138"/>
      <c r="D44" s="138"/>
      <c r="E44" s="138"/>
      <c r="F44" s="138"/>
      <c r="G44" s="138"/>
      <c r="H44" s="139"/>
      <c r="I44" s="34">
        <f>見積書!I44</f>
        <v>0</v>
      </c>
      <c r="J44" s="56" t="str">
        <f>見積書!J44</f>
        <v xml:space="preserve"> </v>
      </c>
      <c r="K44" s="140">
        <f>見積書!K44</f>
        <v>0</v>
      </c>
      <c r="L44" s="140"/>
      <c r="M44" s="141">
        <f t="shared" si="3"/>
        <v>0</v>
      </c>
      <c r="N44" s="142"/>
      <c r="O44" s="58" t="str">
        <f>見積書!O44</f>
        <v xml:space="preserve"> </v>
      </c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</row>
    <row r="45" spans="2:114" s="1" customFormat="1" ht="21" customHeight="1" x14ac:dyDescent="0.55000000000000004">
      <c r="B45" s="137" t="str">
        <f>見積書!B45</f>
        <v xml:space="preserve"> </v>
      </c>
      <c r="C45" s="138"/>
      <c r="D45" s="138"/>
      <c r="E45" s="138"/>
      <c r="F45" s="138"/>
      <c r="G45" s="138"/>
      <c r="H45" s="139"/>
      <c r="I45" s="34">
        <f>見積書!I45</f>
        <v>0</v>
      </c>
      <c r="J45" s="56" t="str">
        <f>見積書!J45</f>
        <v xml:space="preserve"> </v>
      </c>
      <c r="K45" s="140">
        <f>見積書!K45</f>
        <v>0</v>
      </c>
      <c r="L45" s="140"/>
      <c r="M45" s="141">
        <f t="shared" si="3"/>
        <v>0</v>
      </c>
      <c r="N45" s="142"/>
      <c r="O45" s="58" t="str">
        <f>見積書!O45</f>
        <v xml:space="preserve"> </v>
      </c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</row>
    <row r="46" spans="2:114" s="1" customFormat="1" ht="21" customHeight="1" x14ac:dyDescent="0.55000000000000004">
      <c r="B46" s="137" t="str">
        <f>見積書!B46</f>
        <v xml:space="preserve"> </v>
      </c>
      <c r="C46" s="138"/>
      <c r="D46" s="138"/>
      <c r="E46" s="138"/>
      <c r="F46" s="138"/>
      <c r="G46" s="138"/>
      <c r="H46" s="139"/>
      <c r="I46" s="34">
        <f>見積書!I46</f>
        <v>0</v>
      </c>
      <c r="J46" s="56" t="str">
        <f>見積書!J46</f>
        <v xml:space="preserve"> </v>
      </c>
      <c r="K46" s="140">
        <f>見積書!K46</f>
        <v>0</v>
      </c>
      <c r="L46" s="140"/>
      <c r="M46" s="141">
        <f t="shared" si="3"/>
        <v>0</v>
      </c>
      <c r="N46" s="142"/>
      <c r="O46" s="58" t="str">
        <f>見積書!O46</f>
        <v xml:space="preserve"> </v>
      </c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</row>
    <row r="47" spans="2:114" s="1" customFormat="1" ht="21" customHeight="1" thickBot="1" x14ac:dyDescent="0.6">
      <c r="B47" s="148" t="str">
        <f>見積書!B47</f>
        <v xml:space="preserve"> </v>
      </c>
      <c r="C47" s="149"/>
      <c r="D47" s="149"/>
      <c r="E47" s="149"/>
      <c r="F47" s="149"/>
      <c r="G47" s="149"/>
      <c r="H47" s="150"/>
      <c r="I47" s="35">
        <f>見積書!I47</f>
        <v>0</v>
      </c>
      <c r="J47" s="57" t="str">
        <f>見積書!J47</f>
        <v xml:space="preserve"> </v>
      </c>
      <c r="K47" s="151">
        <f>見積書!K47</f>
        <v>0</v>
      </c>
      <c r="L47" s="151"/>
      <c r="M47" s="152">
        <f t="shared" si="3"/>
        <v>0</v>
      </c>
      <c r="N47" s="153"/>
      <c r="O47" s="60" t="str">
        <f>見積書!O47</f>
        <v xml:space="preserve"> </v>
      </c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</row>
    <row r="48" spans="2:114" s="1" customFormat="1" ht="3.9" customHeight="1" x14ac:dyDescent="0.6">
      <c r="B48" s="36"/>
      <c r="C48" s="37"/>
      <c r="D48" s="37"/>
      <c r="E48" s="37"/>
      <c r="F48" s="37"/>
      <c r="G48" s="37"/>
      <c r="H48" s="37"/>
      <c r="I48" s="38"/>
      <c r="J48" s="39"/>
      <c r="K48" s="40"/>
      <c r="L48" s="40"/>
      <c r="M48" s="41"/>
      <c r="N48" s="42"/>
      <c r="O48" s="37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</row>
    <row r="49" spans="1:114" s="1" customFormat="1" ht="24" customHeight="1" x14ac:dyDescent="0.6">
      <c r="B49" s="164">
        <v>44561</v>
      </c>
      <c r="C49" s="164"/>
      <c r="D49" s="164"/>
      <c r="E49" s="164"/>
      <c r="F49" s="37"/>
      <c r="G49" s="37"/>
      <c r="H49" s="37"/>
      <c r="I49" s="154" t="s">
        <v>26</v>
      </c>
      <c r="J49" s="155"/>
      <c r="K49" s="43" t="s">
        <v>27</v>
      </c>
      <c r="L49" s="44">
        <v>10</v>
      </c>
      <c r="M49" s="156" t="s">
        <v>28</v>
      </c>
      <c r="N49" s="157"/>
      <c r="O49" s="37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</row>
    <row r="50" spans="1:114" s="1" customFormat="1" ht="29.1" customHeight="1" thickBot="1" x14ac:dyDescent="0.65">
      <c r="B50" s="45" t="s">
        <v>29</v>
      </c>
      <c r="G50" s="46"/>
      <c r="H50" s="46"/>
      <c r="I50" s="159">
        <f>SUM(M18:N47)</f>
        <v>370870358</v>
      </c>
      <c r="J50" s="160"/>
      <c r="K50" s="161">
        <f>INT(I50*L49/100)</f>
        <v>37087035</v>
      </c>
      <c r="L50" s="161"/>
      <c r="M50" s="162">
        <f>I50+K50</f>
        <v>407957393</v>
      </c>
      <c r="N50" s="163"/>
      <c r="O50" s="46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</row>
    <row r="51" spans="1:114" s="1" customFormat="1" ht="15.9" customHeight="1" x14ac:dyDescent="0.6">
      <c r="B51" s="47"/>
      <c r="G51" s="46"/>
      <c r="H51" s="46"/>
      <c r="I51" s="48"/>
      <c r="J51" s="48"/>
      <c r="K51" s="48"/>
      <c r="L51" s="48"/>
      <c r="M51" s="48"/>
      <c r="N51" s="48"/>
      <c r="O51" s="46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</row>
    <row r="52" spans="1:114" s="1" customFormat="1" ht="24" customHeight="1" x14ac:dyDescent="0.5">
      <c r="B52" s="49" t="s">
        <v>30</v>
      </c>
      <c r="C52" s="50"/>
      <c r="D52" s="50"/>
      <c r="E52" s="50"/>
      <c r="F52" s="22"/>
      <c r="G52" s="50"/>
      <c r="H52" s="50"/>
      <c r="I52" s="51"/>
      <c r="J52" s="105"/>
      <c r="K52" s="105"/>
      <c r="L52" s="52"/>
      <c r="M52" s="53"/>
      <c r="N52" s="53"/>
      <c r="O52" s="50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</row>
    <row r="53" spans="1:114" s="1" customFormat="1" ht="24" customHeight="1" x14ac:dyDescent="0.5">
      <c r="B53" s="22"/>
      <c r="C53" s="106"/>
      <c r="D53" s="22"/>
      <c r="E53" s="22"/>
      <c r="F53" s="22"/>
      <c r="G53" s="22"/>
      <c r="H53" s="22"/>
      <c r="I53" s="51"/>
      <c r="J53" s="105"/>
      <c r="K53" s="105"/>
      <c r="L53" s="52"/>
      <c r="M53" s="53"/>
      <c r="N53" s="53"/>
      <c r="O53" s="50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</row>
    <row r="54" spans="1:114" s="1" customFormat="1" ht="24" customHeight="1" x14ac:dyDescent="0.5"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</row>
    <row r="55" spans="1:114" ht="15.9" customHeight="1" x14ac:dyDescent="0.5">
      <c r="A55" s="1"/>
      <c r="B55" s="7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</sheetData>
  <mergeCells count="107">
    <mergeCell ref="B44:H44"/>
    <mergeCell ref="B45:H45"/>
    <mergeCell ref="B46:H46"/>
    <mergeCell ref="B47:H47"/>
    <mergeCell ref="B49:E49"/>
    <mergeCell ref="B38:H38"/>
    <mergeCell ref="B39:H39"/>
    <mergeCell ref="B40:H40"/>
    <mergeCell ref="B41:H41"/>
    <mergeCell ref="B42:H42"/>
    <mergeCell ref="B43:H43"/>
    <mergeCell ref="B32:H32"/>
    <mergeCell ref="B33:H33"/>
    <mergeCell ref="B34:H34"/>
    <mergeCell ref="B35:H35"/>
    <mergeCell ref="B36:H36"/>
    <mergeCell ref="B37:H37"/>
    <mergeCell ref="B26:H26"/>
    <mergeCell ref="B27:H27"/>
    <mergeCell ref="B28:H28"/>
    <mergeCell ref="B29:H29"/>
    <mergeCell ref="B30:H30"/>
    <mergeCell ref="B31:H31"/>
    <mergeCell ref="I50:J50"/>
    <mergeCell ref="K50:L50"/>
    <mergeCell ref="M50:N50"/>
    <mergeCell ref="B18:H18"/>
    <mergeCell ref="B20:H20"/>
    <mergeCell ref="B21:H21"/>
    <mergeCell ref="B22:H22"/>
    <mergeCell ref="B23:H23"/>
    <mergeCell ref="B24:H24"/>
    <mergeCell ref="B25:H25"/>
    <mergeCell ref="K46:L46"/>
    <mergeCell ref="M46:N46"/>
    <mergeCell ref="K47:L47"/>
    <mergeCell ref="M47:N47"/>
    <mergeCell ref="I49:J49"/>
    <mergeCell ref="M49:N49"/>
    <mergeCell ref="K43:L43"/>
    <mergeCell ref="M43:N43"/>
    <mergeCell ref="K44:L44"/>
    <mergeCell ref="M44:N44"/>
    <mergeCell ref="K45:L45"/>
    <mergeCell ref="M45:N45"/>
    <mergeCell ref="K40:L40"/>
    <mergeCell ref="M40:N40"/>
    <mergeCell ref="K41:L41"/>
    <mergeCell ref="M41:N41"/>
    <mergeCell ref="K42:L42"/>
    <mergeCell ref="M42:N42"/>
    <mergeCell ref="K37:L37"/>
    <mergeCell ref="M37:N37"/>
    <mergeCell ref="K38:L38"/>
    <mergeCell ref="M38:N38"/>
    <mergeCell ref="K39:L39"/>
    <mergeCell ref="M39:N39"/>
    <mergeCell ref="K34:L34"/>
    <mergeCell ref="M34:N34"/>
    <mergeCell ref="K35:L35"/>
    <mergeCell ref="M35:N35"/>
    <mergeCell ref="K36:L36"/>
    <mergeCell ref="M36:N36"/>
    <mergeCell ref="K31:L31"/>
    <mergeCell ref="M31:N31"/>
    <mergeCell ref="K32:L32"/>
    <mergeCell ref="M32:N32"/>
    <mergeCell ref="K33:L33"/>
    <mergeCell ref="M33:N33"/>
    <mergeCell ref="K28:L28"/>
    <mergeCell ref="M28:N28"/>
    <mergeCell ref="K29:L29"/>
    <mergeCell ref="M29:N29"/>
    <mergeCell ref="K30:L30"/>
    <mergeCell ref="M30:N30"/>
    <mergeCell ref="K25:L25"/>
    <mergeCell ref="M25:N25"/>
    <mergeCell ref="K26:L26"/>
    <mergeCell ref="M26:N26"/>
    <mergeCell ref="K27:L27"/>
    <mergeCell ref="M27:N27"/>
    <mergeCell ref="K22:L22"/>
    <mergeCell ref="M22:N22"/>
    <mergeCell ref="K23:L23"/>
    <mergeCell ref="M23:N23"/>
    <mergeCell ref="K24:L24"/>
    <mergeCell ref="M24:N24"/>
    <mergeCell ref="B19:H19"/>
    <mergeCell ref="K19:L19"/>
    <mergeCell ref="M19:N19"/>
    <mergeCell ref="K20:L20"/>
    <mergeCell ref="M20:N20"/>
    <mergeCell ref="K21:L21"/>
    <mergeCell ref="M21:N21"/>
    <mergeCell ref="B17:H17"/>
    <mergeCell ref="I17:J17"/>
    <mergeCell ref="K17:L17"/>
    <mergeCell ref="M17:N17"/>
    <mergeCell ref="K18:L18"/>
    <mergeCell ref="M18:N18"/>
    <mergeCell ref="B6:G7"/>
    <mergeCell ref="K6:O7"/>
    <mergeCell ref="B11:E12"/>
    <mergeCell ref="F11:I12"/>
    <mergeCell ref="I16:J16"/>
    <mergeCell ref="K16:L16"/>
    <mergeCell ref="M16:N1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horizontalDpi="1200" verticalDpi="1200" r:id="rId1"/>
  <rowBreaks count="1" manualBreakCount="1">
    <brk id="55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3F284-6D5B-4779-8E9D-DF70859DC814}">
  <dimension ref="A1:DJ55"/>
  <sheetViews>
    <sheetView zoomScaleNormal="100" zoomScaleSheetLayoutView="62" zoomScalePageLayoutView="50" workbookViewId="0">
      <selection activeCell="Q55" sqref="A1:Q55"/>
    </sheetView>
  </sheetViews>
  <sheetFormatPr defaultRowHeight="17.399999999999999" x14ac:dyDescent="0.5"/>
  <cols>
    <col min="1" max="1" width="2.81640625" customWidth="1"/>
    <col min="2" max="2" width="7.81640625" style="54" customWidth="1"/>
    <col min="3" max="3" width="4.6328125" customWidth="1"/>
    <col min="4" max="4" width="4.81640625" customWidth="1"/>
    <col min="5" max="6" width="5.81640625" customWidth="1"/>
    <col min="7" max="7" width="4.81640625" customWidth="1"/>
    <col min="8" max="8" width="3.81640625" customWidth="1"/>
    <col min="9" max="9" width="11" customWidth="1"/>
    <col min="10" max="10" width="5" customWidth="1"/>
    <col min="11" max="11" width="8" customWidth="1"/>
    <col min="12" max="12" width="6.81640625" customWidth="1"/>
    <col min="13" max="13" width="10.36328125" customWidth="1"/>
    <col min="14" max="14" width="6.81640625" customWidth="1"/>
    <col min="15" max="15" width="10.81640625" customWidth="1"/>
    <col min="16" max="17" width="1.81640625" customWidth="1"/>
  </cols>
  <sheetData>
    <row r="1" spans="1:114" s="1" customFormat="1" ht="15.9" customHeight="1" x14ac:dyDescent="0.5">
      <c r="B1" s="2"/>
      <c r="C1" s="2"/>
      <c r="D1" s="2"/>
      <c r="E1" s="2"/>
      <c r="F1" s="2"/>
      <c r="G1" s="2"/>
      <c r="H1" s="2"/>
      <c r="I1" s="2"/>
      <c r="K1" s="3" t="s">
        <v>0</v>
      </c>
      <c r="L1" s="4" t="s">
        <v>1</v>
      </c>
      <c r="M1" s="5"/>
      <c r="N1" s="3" t="s">
        <v>34</v>
      </c>
      <c r="O1" s="6">
        <v>44551</v>
      </c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</row>
    <row r="2" spans="1:114" s="1" customFormat="1" ht="21" customHeight="1" x14ac:dyDescent="0.5">
      <c r="B2" s="2"/>
      <c r="C2" s="2"/>
      <c r="D2" s="2"/>
      <c r="E2" s="2"/>
      <c r="F2" s="2"/>
      <c r="G2" s="2"/>
      <c r="H2" s="2"/>
      <c r="I2" s="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</row>
    <row r="3" spans="1:114" s="1" customFormat="1" ht="18" customHeight="1" x14ac:dyDescent="0.5">
      <c r="B3" s="2"/>
      <c r="C3" s="2"/>
      <c r="D3" s="2"/>
      <c r="E3" s="2"/>
      <c r="F3" s="2"/>
      <c r="G3" s="2"/>
      <c r="H3" s="2"/>
      <c r="I3" s="2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</row>
    <row r="4" spans="1:114" ht="18" customHeight="1" x14ac:dyDescent="0.6">
      <c r="A4" s="1"/>
      <c r="B4" s="7"/>
      <c r="C4" s="1"/>
      <c r="D4" s="1"/>
      <c r="E4" s="1"/>
      <c r="F4" s="1"/>
      <c r="G4" s="1"/>
      <c r="H4" s="8"/>
      <c r="I4" s="9"/>
      <c r="J4" s="1"/>
      <c r="K4" s="10" t="s">
        <v>3</v>
      </c>
      <c r="L4" s="1"/>
      <c r="M4" s="1"/>
      <c r="N4" s="1"/>
      <c r="O4" s="1"/>
      <c r="P4" s="1"/>
      <c r="Q4" s="1"/>
    </row>
    <row r="5" spans="1:114" ht="18" customHeight="1" x14ac:dyDescent="0.5">
      <c r="A5" s="1"/>
      <c r="B5" s="11" t="s">
        <v>4</v>
      </c>
      <c r="C5" s="1"/>
      <c r="D5" s="1"/>
      <c r="E5" s="1"/>
      <c r="F5" s="12"/>
      <c r="G5" s="12"/>
      <c r="H5" s="13"/>
      <c r="I5" s="13"/>
      <c r="J5" s="1"/>
      <c r="K5" s="14" t="s">
        <v>5</v>
      </c>
      <c r="L5" s="1"/>
      <c r="M5" s="1"/>
      <c r="N5" s="1"/>
      <c r="O5" s="1"/>
      <c r="P5" s="1"/>
      <c r="Q5" s="1"/>
    </row>
    <row r="6" spans="1:114" ht="9" customHeight="1" x14ac:dyDescent="0.5">
      <c r="A6" s="1"/>
      <c r="B6" s="120" t="s">
        <v>6</v>
      </c>
      <c r="C6" s="120"/>
      <c r="D6" s="120"/>
      <c r="E6" s="120"/>
      <c r="F6" s="120"/>
      <c r="G6" s="120"/>
      <c r="H6" s="13"/>
      <c r="I6" s="13"/>
      <c r="J6" s="1"/>
      <c r="K6" s="121" t="s">
        <v>7</v>
      </c>
      <c r="L6" s="121"/>
      <c r="M6" s="121"/>
      <c r="N6" s="121"/>
      <c r="O6" s="121"/>
      <c r="P6" s="1"/>
      <c r="Q6" s="1"/>
    </row>
    <row r="7" spans="1:114" ht="9" customHeight="1" x14ac:dyDescent="0.5">
      <c r="A7" s="1"/>
      <c r="B7" s="120"/>
      <c r="C7" s="120"/>
      <c r="D7" s="120"/>
      <c r="E7" s="120"/>
      <c r="F7" s="120"/>
      <c r="G7" s="120"/>
      <c r="H7" s="16"/>
      <c r="I7" s="16"/>
      <c r="J7" s="1"/>
      <c r="K7" s="121"/>
      <c r="L7" s="121"/>
      <c r="M7" s="121"/>
      <c r="N7" s="121"/>
      <c r="O7" s="121"/>
      <c r="P7" s="1"/>
      <c r="Q7" s="1"/>
    </row>
    <row r="8" spans="1:114" ht="21" customHeight="1" x14ac:dyDescent="0.95">
      <c r="A8" s="1"/>
      <c r="B8" s="17" t="s">
        <v>8</v>
      </c>
      <c r="C8" s="18"/>
      <c r="D8" s="18"/>
      <c r="E8" s="18"/>
      <c r="F8" s="18"/>
      <c r="G8" s="18"/>
      <c r="H8" s="19"/>
      <c r="I8" s="20"/>
      <c r="J8" s="14"/>
      <c r="K8" s="21" t="s">
        <v>9</v>
      </c>
      <c r="L8" s="1"/>
      <c r="M8" s="1"/>
      <c r="N8" s="1"/>
      <c r="O8" s="1"/>
      <c r="P8" s="1"/>
      <c r="Q8" s="1"/>
    </row>
    <row r="9" spans="1:114" ht="8.1" customHeight="1" x14ac:dyDescent="0.95">
      <c r="A9" s="1"/>
      <c r="B9" s="22"/>
      <c r="C9" s="10"/>
      <c r="D9" s="10"/>
      <c r="E9" s="10"/>
      <c r="F9" s="10"/>
      <c r="G9" s="10"/>
      <c r="H9" s="19"/>
      <c r="I9" s="20"/>
      <c r="J9" s="14"/>
      <c r="K9" s="1"/>
      <c r="L9" s="8"/>
      <c r="M9" s="1"/>
      <c r="N9" s="1"/>
      <c r="O9" s="19"/>
      <c r="P9" s="1"/>
      <c r="Q9" s="1"/>
    </row>
    <row r="10" spans="1:114" ht="18" customHeight="1" x14ac:dyDescent="0.6">
      <c r="A10" s="1"/>
      <c r="B10" s="8" t="s">
        <v>49</v>
      </c>
      <c r="C10" s="10"/>
      <c r="D10" s="10"/>
      <c r="E10" s="10"/>
      <c r="F10" s="10"/>
      <c r="G10" s="10"/>
      <c r="H10" s="10"/>
      <c r="I10" s="1"/>
      <c r="J10" s="1"/>
      <c r="K10" s="1"/>
      <c r="L10" s="1"/>
      <c r="M10" s="1"/>
      <c r="P10" s="1"/>
      <c r="Q10" s="1"/>
    </row>
    <row r="11" spans="1:114" ht="18" customHeight="1" x14ac:dyDescent="0.5">
      <c r="A11" s="1"/>
      <c r="B11" s="122" t="s">
        <v>48</v>
      </c>
      <c r="C11" s="123"/>
      <c r="D11" s="123"/>
      <c r="E11" s="123"/>
      <c r="F11" s="126">
        <f t="shared" ref="F11" si="0">$M$50</f>
        <v>407957393</v>
      </c>
      <c r="G11" s="127"/>
      <c r="H11" s="127"/>
      <c r="I11" s="128"/>
      <c r="J11" s="1"/>
      <c r="K11" s="1"/>
      <c r="L11" s="1"/>
      <c r="M11" s="1"/>
      <c r="N11" s="1"/>
      <c r="O11" s="1"/>
      <c r="P11" s="1"/>
      <c r="Q11" s="1"/>
    </row>
    <row r="12" spans="1:114" ht="18" customHeight="1" x14ac:dyDescent="0.5">
      <c r="A12" s="1"/>
      <c r="B12" s="124"/>
      <c r="C12" s="125"/>
      <c r="D12" s="125"/>
      <c r="E12" s="125"/>
      <c r="F12" s="129"/>
      <c r="G12" s="130"/>
      <c r="H12" s="130"/>
      <c r="I12" s="131"/>
      <c r="J12" s="1"/>
      <c r="K12" s="23"/>
      <c r="L12" s="1"/>
      <c r="M12" s="1"/>
      <c r="N12" s="1"/>
      <c r="O12" s="1"/>
      <c r="P12" s="1"/>
      <c r="Q12" s="1"/>
    </row>
    <row r="13" spans="1:114" s="26" customFormat="1" ht="3.9" customHeight="1" x14ac:dyDescent="0.5">
      <c r="A13" s="21"/>
      <c r="B13" s="24"/>
      <c r="C13" s="24"/>
      <c r="D13" s="24"/>
      <c r="E13" s="25"/>
      <c r="F13" s="25"/>
      <c r="G13" s="25"/>
      <c r="H13" s="25"/>
      <c r="I13" s="21"/>
      <c r="J13" s="21"/>
      <c r="K13" s="9"/>
      <c r="L13" s="21"/>
      <c r="M13" s="21"/>
      <c r="N13" s="21"/>
      <c r="O13" s="25"/>
      <c r="P13" s="21"/>
      <c r="Q13" s="21"/>
    </row>
    <row r="14" spans="1:114" ht="9" customHeight="1" x14ac:dyDescent="0.5">
      <c r="A14" s="1"/>
      <c r="B14" s="7"/>
      <c r="C14" s="1"/>
      <c r="D14" s="1"/>
      <c r="E14" s="1"/>
      <c r="F14" s="7"/>
      <c r="G14" s="7"/>
      <c r="H14" s="7"/>
      <c r="I14" s="1"/>
      <c r="J14" s="1"/>
      <c r="K14" s="1"/>
      <c r="L14" s="1"/>
      <c r="M14" s="1"/>
      <c r="N14" s="1"/>
      <c r="O14" s="7"/>
      <c r="P14" s="1"/>
      <c r="Q14" s="1"/>
    </row>
    <row r="15" spans="1:114" ht="9" customHeight="1" x14ac:dyDescent="0.5">
      <c r="A15" s="1"/>
      <c r="B15" s="27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1"/>
      <c r="Q15" s="1"/>
    </row>
    <row r="16" spans="1:114" s="1" customFormat="1" ht="9" customHeight="1" x14ac:dyDescent="0.5">
      <c r="B16" s="29"/>
      <c r="C16" s="30"/>
      <c r="D16" s="30"/>
      <c r="E16" s="30"/>
      <c r="F16" s="30"/>
      <c r="G16" s="30"/>
      <c r="H16" s="30"/>
      <c r="I16" s="132"/>
      <c r="J16" s="133"/>
      <c r="K16" s="134"/>
      <c r="L16" s="134"/>
      <c r="M16" s="135"/>
      <c r="N16" s="136"/>
      <c r="O16" s="31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</row>
    <row r="17" spans="2:114" s="1" customFormat="1" ht="29.1" customHeight="1" thickBot="1" x14ac:dyDescent="0.55000000000000004">
      <c r="B17" s="107" t="s">
        <v>12</v>
      </c>
      <c r="C17" s="108"/>
      <c r="D17" s="108"/>
      <c r="E17" s="108"/>
      <c r="F17" s="108"/>
      <c r="G17" s="108"/>
      <c r="H17" s="108"/>
      <c r="I17" s="109" t="s">
        <v>13</v>
      </c>
      <c r="J17" s="110"/>
      <c r="K17" s="111" t="s">
        <v>14</v>
      </c>
      <c r="L17" s="111"/>
      <c r="M17" s="112" t="s">
        <v>15</v>
      </c>
      <c r="N17" s="113"/>
      <c r="O17" s="32" t="s">
        <v>16</v>
      </c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</row>
    <row r="18" spans="2:114" s="1" customFormat="1" ht="21" customHeight="1" x14ac:dyDescent="0.55000000000000004">
      <c r="B18" s="114" t="s">
        <v>17</v>
      </c>
      <c r="C18" s="115"/>
      <c r="D18" s="115"/>
      <c r="E18" s="115"/>
      <c r="F18" s="115"/>
      <c r="G18" s="115"/>
      <c r="H18" s="116"/>
      <c r="I18" s="33">
        <v>12345678</v>
      </c>
      <c r="J18" s="55" t="s">
        <v>18</v>
      </c>
      <c r="K18" s="117">
        <v>10</v>
      </c>
      <c r="L18" s="117"/>
      <c r="M18" s="118">
        <f>I18*K18</f>
        <v>123456780</v>
      </c>
      <c r="N18" s="119"/>
      <c r="O18" s="59" t="s">
        <v>57</v>
      </c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</row>
    <row r="19" spans="2:114" s="1" customFormat="1" ht="21" customHeight="1" x14ac:dyDescent="0.55000000000000004">
      <c r="B19" s="137" t="s">
        <v>19</v>
      </c>
      <c r="C19" s="138"/>
      <c r="D19" s="138"/>
      <c r="E19" s="138"/>
      <c r="F19" s="138"/>
      <c r="G19" s="138"/>
      <c r="H19" s="138"/>
      <c r="I19" s="34">
        <v>2</v>
      </c>
      <c r="J19" s="56" t="s">
        <v>20</v>
      </c>
      <c r="K19" s="140">
        <v>123456789</v>
      </c>
      <c r="L19" s="140"/>
      <c r="M19" s="141">
        <f>I19*K19</f>
        <v>246913578</v>
      </c>
      <c r="N19" s="142"/>
      <c r="O19" s="58" t="s">
        <v>31</v>
      </c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</row>
    <row r="20" spans="2:114" s="1" customFormat="1" ht="21" customHeight="1" x14ac:dyDescent="0.55000000000000004">
      <c r="B20" s="137" t="s">
        <v>21</v>
      </c>
      <c r="C20" s="138"/>
      <c r="D20" s="138"/>
      <c r="E20" s="138"/>
      <c r="F20" s="138"/>
      <c r="G20" s="138"/>
      <c r="H20" s="139"/>
      <c r="I20" s="34">
        <v>3</v>
      </c>
      <c r="J20" s="56" t="s">
        <v>22</v>
      </c>
      <c r="K20" s="140">
        <v>30000</v>
      </c>
      <c r="L20" s="140"/>
      <c r="M20" s="141">
        <f t="shared" ref="M20:M35" si="1">I20*K20</f>
        <v>90000</v>
      </c>
      <c r="N20" s="142"/>
      <c r="O20" s="58" t="s">
        <v>57</v>
      </c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</row>
    <row r="21" spans="2:114" s="1" customFormat="1" ht="21" customHeight="1" x14ac:dyDescent="0.55000000000000004">
      <c r="B21" s="137" t="s">
        <v>23</v>
      </c>
      <c r="C21" s="138"/>
      <c r="D21" s="138"/>
      <c r="E21" s="138"/>
      <c r="F21" s="138"/>
      <c r="G21" s="138"/>
      <c r="H21" s="139"/>
      <c r="I21" s="34">
        <v>40</v>
      </c>
      <c r="J21" s="56" t="s">
        <v>18</v>
      </c>
      <c r="K21" s="140">
        <v>4000</v>
      </c>
      <c r="L21" s="140"/>
      <c r="M21" s="141">
        <f t="shared" si="1"/>
        <v>160000</v>
      </c>
      <c r="N21" s="142"/>
      <c r="O21" s="58" t="s">
        <v>57</v>
      </c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</row>
    <row r="22" spans="2:114" s="1" customFormat="1" ht="21" customHeight="1" x14ac:dyDescent="0.55000000000000004">
      <c r="B22" s="137" t="s">
        <v>24</v>
      </c>
      <c r="C22" s="138"/>
      <c r="D22" s="138"/>
      <c r="E22" s="138"/>
      <c r="F22" s="138"/>
      <c r="G22" s="138"/>
      <c r="H22" s="139"/>
      <c r="I22" s="34">
        <v>50</v>
      </c>
      <c r="J22" s="56" t="s">
        <v>25</v>
      </c>
      <c r="K22" s="140">
        <v>5000</v>
      </c>
      <c r="L22" s="140"/>
      <c r="M22" s="141">
        <f t="shared" si="1"/>
        <v>250000</v>
      </c>
      <c r="N22" s="142"/>
      <c r="O22" s="58" t="s">
        <v>57</v>
      </c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</row>
    <row r="23" spans="2:114" s="1" customFormat="1" ht="21" customHeight="1" x14ac:dyDescent="0.55000000000000004">
      <c r="B23" s="137" t="s">
        <v>56</v>
      </c>
      <c r="C23" s="138"/>
      <c r="D23" s="138"/>
      <c r="E23" s="138"/>
      <c r="F23" s="138"/>
      <c r="G23" s="138"/>
      <c r="H23" s="139"/>
      <c r="I23" s="34"/>
      <c r="J23" s="56" t="s">
        <v>56</v>
      </c>
      <c r="K23" s="140"/>
      <c r="L23" s="140"/>
      <c r="M23" s="141">
        <f t="shared" si="1"/>
        <v>0</v>
      </c>
      <c r="N23" s="142"/>
      <c r="O23" s="58" t="s">
        <v>56</v>
      </c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</row>
    <row r="24" spans="2:114" s="1" customFormat="1" ht="21" customHeight="1" x14ac:dyDescent="0.55000000000000004">
      <c r="B24" s="137" t="s">
        <v>56</v>
      </c>
      <c r="C24" s="138"/>
      <c r="D24" s="138"/>
      <c r="E24" s="138"/>
      <c r="F24" s="138"/>
      <c r="G24" s="138"/>
      <c r="H24" s="139"/>
      <c r="I24" s="34"/>
      <c r="J24" s="56" t="s">
        <v>56</v>
      </c>
      <c r="K24" s="140"/>
      <c r="L24" s="140"/>
      <c r="M24" s="141">
        <f>I24*K24</f>
        <v>0</v>
      </c>
      <c r="N24" s="142"/>
      <c r="O24" s="58" t="s">
        <v>56</v>
      </c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</row>
    <row r="25" spans="2:114" s="1" customFormat="1" ht="21" customHeight="1" x14ac:dyDescent="0.55000000000000004">
      <c r="B25" s="137" t="s">
        <v>56</v>
      </c>
      <c r="C25" s="138"/>
      <c r="D25" s="138"/>
      <c r="E25" s="138"/>
      <c r="F25" s="138"/>
      <c r="G25" s="138"/>
      <c r="H25" s="139"/>
      <c r="I25" s="34"/>
      <c r="J25" s="56" t="s">
        <v>56</v>
      </c>
      <c r="K25" s="140"/>
      <c r="L25" s="140"/>
      <c r="M25" s="141">
        <f>I25*K25</f>
        <v>0</v>
      </c>
      <c r="N25" s="142"/>
      <c r="O25" s="58" t="s">
        <v>56</v>
      </c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</row>
    <row r="26" spans="2:114" s="1" customFormat="1" ht="21" customHeight="1" x14ac:dyDescent="0.55000000000000004">
      <c r="B26" s="137" t="s">
        <v>56</v>
      </c>
      <c r="C26" s="138"/>
      <c r="D26" s="138"/>
      <c r="E26" s="138"/>
      <c r="F26" s="138"/>
      <c r="G26" s="138"/>
      <c r="H26" s="139"/>
      <c r="I26" s="34"/>
      <c r="J26" s="56" t="s">
        <v>56</v>
      </c>
      <c r="K26" s="140"/>
      <c r="L26" s="140"/>
      <c r="M26" s="141">
        <f t="shared" ref="M26:M34" si="2">I26*K26</f>
        <v>0</v>
      </c>
      <c r="N26" s="142"/>
      <c r="O26" s="58" t="s">
        <v>56</v>
      </c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</row>
    <row r="27" spans="2:114" s="1" customFormat="1" ht="21" customHeight="1" x14ac:dyDescent="0.55000000000000004">
      <c r="B27" s="137" t="s">
        <v>56</v>
      </c>
      <c r="C27" s="138"/>
      <c r="D27" s="138"/>
      <c r="E27" s="138"/>
      <c r="F27" s="138"/>
      <c r="G27" s="138"/>
      <c r="H27" s="139"/>
      <c r="I27" s="34"/>
      <c r="J27" s="56" t="s">
        <v>56</v>
      </c>
      <c r="K27" s="140"/>
      <c r="L27" s="140"/>
      <c r="M27" s="141">
        <f t="shared" si="2"/>
        <v>0</v>
      </c>
      <c r="N27" s="142"/>
      <c r="O27" s="58" t="s">
        <v>56</v>
      </c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</row>
    <row r="28" spans="2:114" s="1" customFormat="1" ht="21" customHeight="1" x14ac:dyDescent="0.55000000000000004">
      <c r="B28" s="137" t="s">
        <v>56</v>
      </c>
      <c r="C28" s="138"/>
      <c r="D28" s="138"/>
      <c r="E28" s="138"/>
      <c r="F28" s="138"/>
      <c r="G28" s="138"/>
      <c r="H28" s="139"/>
      <c r="I28" s="34"/>
      <c r="J28" s="56" t="s">
        <v>56</v>
      </c>
      <c r="K28" s="140"/>
      <c r="L28" s="140"/>
      <c r="M28" s="141">
        <f t="shared" si="2"/>
        <v>0</v>
      </c>
      <c r="N28" s="142"/>
      <c r="O28" s="58" t="s">
        <v>56</v>
      </c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</row>
    <row r="29" spans="2:114" s="1" customFormat="1" ht="21" customHeight="1" x14ac:dyDescent="0.55000000000000004">
      <c r="B29" s="137" t="s">
        <v>56</v>
      </c>
      <c r="C29" s="138"/>
      <c r="D29" s="138"/>
      <c r="E29" s="138"/>
      <c r="F29" s="138"/>
      <c r="G29" s="138"/>
      <c r="H29" s="139"/>
      <c r="I29" s="34"/>
      <c r="J29" s="56" t="s">
        <v>56</v>
      </c>
      <c r="K29" s="140"/>
      <c r="L29" s="140"/>
      <c r="M29" s="141">
        <f t="shared" si="2"/>
        <v>0</v>
      </c>
      <c r="N29" s="142"/>
      <c r="O29" s="58" t="s">
        <v>56</v>
      </c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</row>
    <row r="30" spans="2:114" s="1" customFormat="1" ht="21" customHeight="1" x14ac:dyDescent="0.55000000000000004">
      <c r="B30" s="137" t="s">
        <v>56</v>
      </c>
      <c r="C30" s="138"/>
      <c r="D30" s="138"/>
      <c r="E30" s="138"/>
      <c r="F30" s="138"/>
      <c r="G30" s="138"/>
      <c r="H30" s="139"/>
      <c r="I30" s="34"/>
      <c r="J30" s="56" t="s">
        <v>56</v>
      </c>
      <c r="K30" s="140"/>
      <c r="L30" s="140"/>
      <c r="M30" s="141">
        <f t="shared" si="2"/>
        <v>0</v>
      </c>
      <c r="N30" s="142"/>
      <c r="O30" s="58" t="s">
        <v>56</v>
      </c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</row>
    <row r="31" spans="2:114" s="1" customFormat="1" ht="21" customHeight="1" x14ac:dyDescent="0.55000000000000004">
      <c r="B31" s="137" t="s">
        <v>56</v>
      </c>
      <c r="C31" s="138"/>
      <c r="D31" s="138"/>
      <c r="E31" s="138"/>
      <c r="F31" s="138"/>
      <c r="G31" s="138"/>
      <c r="H31" s="139"/>
      <c r="I31" s="34"/>
      <c r="J31" s="56" t="s">
        <v>56</v>
      </c>
      <c r="K31" s="140"/>
      <c r="L31" s="140"/>
      <c r="M31" s="141">
        <f t="shared" si="2"/>
        <v>0</v>
      </c>
      <c r="N31" s="142"/>
      <c r="O31" s="58" t="s">
        <v>56</v>
      </c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</row>
    <row r="32" spans="2:114" s="1" customFormat="1" ht="21" customHeight="1" x14ac:dyDescent="0.55000000000000004">
      <c r="B32" s="137" t="s">
        <v>56</v>
      </c>
      <c r="C32" s="138"/>
      <c r="D32" s="138"/>
      <c r="E32" s="138"/>
      <c r="F32" s="138"/>
      <c r="G32" s="138"/>
      <c r="H32" s="139"/>
      <c r="I32" s="34"/>
      <c r="J32" s="56" t="s">
        <v>56</v>
      </c>
      <c r="K32" s="140"/>
      <c r="L32" s="140"/>
      <c r="M32" s="141">
        <f t="shared" si="2"/>
        <v>0</v>
      </c>
      <c r="N32" s="142"/>
      <c r="O32" s="58" t="s">
        <v>56</v>
      </c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</row>
    <row r="33" spans="2:114" s="1" customFormat="1" ht="21" customHeight="1" x14ac:dyDescent="0.55000000000000004">
      <c r="B33" s="137" t="s">
        <v>56</v>
      </c>
      <c r="C33" s="138"/>
      <c r="D33" s="138"/>
      <c r="E33" s="138"/>
      <c r="F33" s="138"/>
      <c r="G33" s="138"/>
      <c r="H33" s="139"/>
      <c r="I33" s="34"/>
      <c r="J33" s="56" t="s">
        <v>56</v>
      </c>
      <c r="K33" s="140"/>
      <c r="L33" s="140"/>
      <c r="M33" s="141">
        <f t="shared" si="2"/>
        <v>0</v>
      </c>
      <c r="N33" s="142"/>
      <c r="O33" s="58" t="s">
        <v>56</v>
      </c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</row>
    <row r="34" spans="2:114" s="1" customFormat="1" ht="21" customHeight="1" x14ac:dyDescent="0.55000000000000004">
      <c r="B34" s="137" t="s">
        <v>56</v>
      </c>
      <c r="C34" s="138"/>
      <c r="D34" s="138"/>
      <c r="E34" s="138"/>
      <c r="F34" s="138"/>
      <c r="G34" s="138"/>
      <c r="H34" s="139"/>
      <c r="I34" s="34"/>
      <c r="J34" s="56" t="s">
        <v>56</v>
      </c>
      <c r="K34" s="140"/>
      <c r="L34" s="140"/>
      <c r="M34" s="141">
        <f t="shared" si="2"/>
        <v>0</v>
      </c>
      <c r="N34" s="142"/>
      <c r="O34" s="58" t="s">
        <v>56</v>
      </c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</row>
    <row r="35" spans="2:114" s="1" customFormat="1" ht="21" customHeight="1" x14ac:dyDescent="0.55000000000000004">
      <c r="B35" s="137" t="s">
        <v>56</v>
      </c>
      <c r="C35" s="138"/>
      <c r="D35" s="138"/>
      <c r="E35" s="138"/>
      <c r="F35" s="138"/>
      <c r="G35" s="138"/>
      <c r="H35" s="139"/>
      <c r="I35" s="34"/>
      <c r="J35" s="56" t="s">
        <v>56</v>
      </c>
      <c r="K35" s="140"/>
      <c r="L35" s="140"/>
      <c r="M35" s="141">
        <f t="shared" si="1"/>
        <v>0</v>
      </c>
      <c r="N35" s="142"/>
      <c r="O35" s="58" t="s">
        <v>56</v>
      </c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</row>
    <row r="36" spans="2:114" s="1" customFormat="1" ht="21" customHeight="1" x14ac:dyDescent="0.55000000000000004">
      <c r="B36" s="137" t="s">
        <v>56</v>
      </c>
      <c r="C36" s="138"/>
      <c r="D36" s="138"/>
      <c r="E36" s="138"/>
      <c r="F36" s="138"/>
      <c r="G36" s="138"/>
      <c r="H36" s="139"/>
      <c r="I36" s="34"/>
      <c r="J36" s="56" t="s">
        <v>56</v>
      </c>
      <c r="K36" s="140"/>
      <c r="L36" s="140"/>
      <c r="M36" s="141">
        <f>I36*K36</f>
        <v>0</v>
      </c>
      <c r="N36" s="142"/>
      <c r="O36" s="58" t="s">
        <v>56</v>
      </c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</row>
    <row r="37" spans="2:114" s="1" customFormat="1" ht="21" customHeight="1" x14ac:dyDescent="0.55000000000000004">
      <c r="B37" s="137" t="s">
        <v>56</v>
      </c>
      <c r="C37" s="138"/>
      <c r="D37" s="138"/>
      <c r="E37" s="138"/>
      <c r="F37" s="138"/>
      <c r="G37" s="138"/>
      <c r="H37" s="139"/>
      <c r="I37" s="34"/>
      <c r="J37" s="56" t="s">
        <v>56</v>
      </c>
      <c r="K37" s="140"/>
      <c r="L37" s="140"/>
      <c r="M37" s="141">
        <f>I37*K37</f>
        <v>0</v>
      </c>
      <c r="N37" s="142"/>
      <c r="O37" s="58" t="s">
        <v>56</v>
      </c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</row>
    <row r="38" spans="2:114" s="1" customFormat="1" ht="21" customHeight="1" x14ac:dyDescent="0.55000000000000004">
      <c r="B38" s="137" t="s">
        <v>56</v>
      </c>
      <c r="C38" s="138"/>
      <c r="D38" s="138"/>
      <c r="E38" s="138"/>
      <c r="F38" s="138"/>
      <c r="G38" s="138"/>
      <c r="H38" s="139"/>
      <c r="I38" s="34"/>
      <c r="J38" s="56" t="s">
        <v>56</v>
      </c>
      <c r="K38" s="140"/>
      <c r="L38" s="140"/>
      <c r="M38" s="141">
        <f t="shared" ref="M38:M47" si="3">I38*K38</f>
        <v>0</v>
      </c>
      <c r="N38" s="142"/>
      <c r="O38" s="58" t="s">
        <v>56</v>
      </c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</row>
    <row r="39" spans="2:114" s="1" customFormat="1" ht="21" customHeight="1" x14ac:dyDescent="0.55000000000000004">
      <c r="B39" s="137" t="s">
        <v>56</v>
      </c>
      <c r="C39" s="138"/>
      <c r="D39" s="138"/>
      <c r="E39" s="138"/>
      <c r="F39" s="138"/>
      <c r="G39" s="138"/>
      <c r="H39" s="139"/>
      <c r="I39" s="34"/>
      <c r="J39" s="56" t="s">
        <v>56</v>
      </c>
      <c r="K39" s="140"/>
      <c r="L39" s="140"/>
      <c r="M39" s="141">
        <f t="shared" si="3"/>
        <v>0</v>
      </c>
      <c r="N39" s="142"/>
      <c r="O39" s="58" t="s">
        <v>56</v>
      </c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</row>
    <row r="40" spans="2:114" s="1" customFormat="1" ht="21" customHeight="1" x14ac:dyDescent="0.55000000000000004">
      <c r="B40" s="137" t="s">
        <v>56</v>
      </c>
      <c r="C40" s="138"/>
      <c r="D40" s="138"/>
      <c r="E40" s="138"/>
      <c r="F40" s="138"/>
      <c r="G40" s="138"/>
      <c r="H40" s="139"/>
      <c r="I40" s="34"/>
      <c r="J40" s="56" t="s">
        <v>56</v>
      </c>
      <c r="K40" s="140"/>
      <c r="L40" s="140"/>
      <c r="M40" s="141">
        <f t="shared" si="3"/>
        <v>0</v>
      </c>
      <c r="N40" s="142"/>
      <c r="O40" s="58" t="s">
        <v>56</v>
      </c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</row>
    <row r="41" spans="2:114" s="1" customFormat="1" ht="21" customHeight="1" x14ac:dyDescent="0.55000000000000004">
      <c r="B41" s="137" t="s">
        <v>56</v>
      </c>
      <c r="C41" s="138"/>
      <c r="D41" s="138"/>
      <c r="E41" s="138"/>
      <c r="F41" s="138"/>
      <c r="G41" s="138"/>
      <c r="H41" s="139"/>
      <c r="I41" s="34"/>
      <c r="J41" s="56" t="s">
        <v>56</v>
      </c>
      <c r="K41" s="140"/>
      <c r="L41" s="140"/>
      <c r="M41" s="141">
        <f t="shared" si="3"/>
        <v>0</v>
      </c>
      <c r="N41" s="142"/>
      <c r="O41" s="58" t="s">
        <v>56</v>
      </c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</row>
    <row r="42" spans="2:114" s="1" customFormat="1" ht="21" customHeight="1" x14ac:dyDescent="0.55000000000000004">
      <c r="B42" s="137" t="s">
        <v>56</v>
      </c>
      <c r="C42" s="138"/>
      <c r="D42" s="138"/>
      <c r="E42" s="138"/>
      <c r="F42" s="138"/>
      <c r="G42" s="138"/>
      <c r="H42" s="139"/>
      <c r="I42" s="34"/>
      <c r="J42" s="56" t="s">
        <v>56</v>
      </c>
      <c r="K42" s="140"/>
      <c r="L42" s="140"/>
      <c r="M42" s="141">
        <f t="shared" si="3"/>
        <v>0</v>
      </c>
      <c r="N42" s="142"/>
      <c r="O42" s="58" t="s">
        <v>56</v>
      </c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</row>
    <row r="43" spans="2:114" s="1" customFormat="1" ht="21" customHeight="1" x14ac:dyDescent="0.55000000000000004">
      <c r="B43" s="137" t="s">
        <v>56</v>
      </c>
      <c r="C43" s="138"/>
      <c r="D43" s="138"/>
      <c r="E43" s="138"/>
      <c r="F43" s="138"/>
      <c r="G43" s="138"/>
      <c r="H43" s="139"/>
      <c r="I43" s="34"/>
      <c r="J43" s="56" t="s">
        <v>56</v>
      </c>
      <c r="K43" s="140"/>
      <c r="L43" s="140"/>
      <c r="M43" s="141">
        <f t="shared" si="3"/>
        <v>0</v>
      </c>
      <c r="N43" s="142"/>
      <c r="O43" s="58" t="s">
        <v>56</v>
      </c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</row>
    <row r="44" spans="2:114" s="1" customFormat="1" ht="21" customHeight="1" x14ac:dyDescent="0.55000000000000004">
      <c r="B44" s="137" t="s">
        <v>56</v>
      </c>
      <c r="C44" s="138"/>
      <c r="D44" s="138"/>
      <c r="E44" s="138"/>
      <c r="F44" s="138"/>
      <c r="G44" s="138"/>
      <c r="H44" s="139"/>
      <c r="I44" s="34"/>
      <c r="J44" s="56" t="s">
        <v>56</v>
      </c>
      <c r="K44" s="140"/>
      <c r="L44" s="140"/>
      <c r="M44" s="141">
        <f t="shared" si="3"/>
        <v>0</v>
      </c>
      <c r="N44" s="142"/>
      <c r="O44" s="58" t="s">
        <v>56</v>
      </c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</row>
    <row r="45" spans="2:114" s="1" customFormat="1" ht="21" customHeight="1" x14ac:dyDescent="0.55000000000000004">
      <c r="B45" s="137" t="s">
        <v>56</v>
      </c>
      <c r="C45" s="138"/>
      <c r="D45" s="138"/>
      <c r="E45" s="138"/>
      <c r="F45" s="138"/>
      <c r="G45" s="138"/>
      <c r="H45" s="139"/>
      <c r="I45" s="34"/>
      <c r="J45" s="56" t="s">
        <v>56</v>
      </c>
      <c r="K45" s="140"/>
      <c r="L45" s="140"/>
      <c r="M45" s="141">
        <f t="shared" si="3"/>
        <v>0</v>
      </c>
      <c r="N45" s="142"/>
      <c r="O45" s="58" t="s">
        <v>56</v>
      </c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</row>
    <row r="46" spans="2:114" s="1" customFormat="1" ht="21" customHeight="1" x14ac:dyDescent="0.55000000000000004">
      <c r="B46" s="137" t="s">
        <v>56</v>
      </c>
      <c r="C46" s="138"/>
      <c r="D46" s="138"/>
      <c r="E46" s="138"/>
      <c r="F46" s="138"/>
      <c r="G46" s="138"/>
      <c r="H46" s="139"/>
      <c r="I46" s="34"/>
      <c r="J46" s="56" t="s">
        <v>56</v>
      </c>
      <c r="K46" s="140"/>
      <c r="L46" s="140"/>
      <c r="M46" s="141">
        <f t="shared" si="3"/>
        <v>0</v>
      </c>
      <c r="N46" s="142"/>
      <c r="O46" s="58" t="s">
        <v>56</v>
      </c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</row>
    <row r="47" spans="2:114" s="1" customFormat="1" ht="21" customHeight="1" thickBot="1" x14ac:dyDescent="0.6">
      <c r="B47" s="148" t="s">
        <v>56</v>
      </c>
      <c r="C47" s="149"/>
      <c r="D47" s="149"/>
      <c r="E47" s="149"/>
      <c r="F47" s="149"/>
      <c r="G47" s="149"/>
      <c r="H47" s="150"/>
      <c r="I47" s="35"/>
      <c r="J47" s="57" t="s">
        <v>56</v>
      </c>
      <c r="K47" s="151"/>
      <c r="L47" s="151"/>
      <c r="M47" s="152">
        <f t="shared" si="3"/>
        <v>0</v>
      </c>
      <c r="N47" s="153"/>
      <c r="O47" s="60" t="s">
        <v>56</v>
      </c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</row>
    <row r="48" spans="2:114" s="1" customFormat="1" ht="3.9" customHeight="1" x14ac:dyDescent="0.6">
      <c r="B48" s="36"/>
      <c r="C48" s="37"/>
      <c r="D48" s="37"/>
      <c r="E48" s="37"/>
      <c r="F48" s="37"/>
      <c r="G48" s="37"/>
      <c r="H48" s="37"/>
      <c r="I48" s="38"/>
      <c r="J48" s="39"/>
      <c r="K48" s="40"/>
      <c r="L48" s="40"/>
      <c r="M48" s="41"/>
      <c r="N48" s="42"/>
      <c r="O48" s="37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</row>
    <row r="49" spans="1:114" s="1" customFormat="1" ht="24" customHeight="1" x14ac:dyDescent="0.6">
      <c r="C49" s="103"/>
      <c r="D49" s="104" t="s">
        <v>50</v>
      </c>
      <c r="E49" s="158">
        <v>44561</v>
      </c>
      <c r="F49" s="158"/>
      <c r="G49" s="158"/>
      <c r="H49" s="37"/>
      <c r="I49" s="154" t="s">
        <v>26</v>
      </c>
      <c r="J49" s="155"/>
      <c r="K49" s="43" t="s">
        <v>27</v>
      </c>
      <c r="L49" s="44">
        <v>10</v>
      </c>
      <c r="M49" s="156" t="s">
        <v>28</v>
      </c>
      <c r="N49" s="157"/>
      <c r="O49" s="37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</row>
    <row r="50" spans="1:114" s="1" customFormat="1" ht="29.1" customHeight="1" thickBot="1" x14ac:dyDescent="0.65">
      <c r="B50" s="45"/>
      <c r="G50" s="46"/>
      <c r="H50" s="46"/>
      <c r="I50" s="143">
        <f>SUM(M18:N47)</f>
        <v>370870358</v>
      </c>
      <c r="J50" s="144"/>
      <c r="K50" s="145">
        <f>INT(I50*L49/100)</f>
        <v>37087035</v>
      </c>
      <c r="L50" s="145"/>
      <c r="M50" s="146">
        <f>I50+K50</f>
        <v>407957393</v>
      </c>
      <c r="N50" s="147"/>
      <c r="O50" s="46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</row>
    <row r="51" spans="1:114" s="1" customFormat="1" ht="15.9" customHeight="1" x14ac:dyDescent="0.6">
      <c r="B51" s="47"/>
      <c r="G51" s="46"/>
      <c r="H51" s="46"/>
      <c r="I51" s="48"/>
      <c r="J51" s="48"/>
      <c r="K51" s="48"/>
      <c r="L51" s="48"/>
      <c r="M51" s="48"/>
      <c r="N51" s="48"/>
      <c r="O51" s="46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</row>
    <row r="52" spans="1:114" s="1" customFormat="1" ht="24" customHeight="1" x14ac:dyDescent="0.5">
      <c r="B52" s="49" t="s">
        <v>30</v>
      </c>
      <c r="C52" s="50"/>
      <c r="D52" s="50"/>
      <c r="E52" s="50"/>
      <c r="F52" s="22"/>
      <c r="G52" s="50"/>
      <c r="H52" s="50"/>
      <c r="I52" s="51"/>
      <c r="J52" s="105"/>
      <c r="K52" s="105"/>
      <c r="L52" s="52"/>
      <c r="M52" s="53"/>
      <c r="N52" s="53"/>
      <c r="O52" s="50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</row>
    <row r="53" spans="1:114" s="1" customFormat="1" ht="24" customHeight="1" x14ac:dyDescent="0.5">
      <c r="B53" s="22"/>
      <c r="C53" s="106"/>
      <c r="D53" s="22"/>
      <c r="E53" s="22"/>
      <c r="F53" s="22"/>
      <c r="G53" s="22"/>
      <c r="H53" s="22"/>
      <c r="I53" s="51"/>
      <c r="J53" s="105"/>
      <c r="K53" s="105"/>
      <c r="L53" s="52"/>
      <c r="M53" s="53"/>
      <c r="N53" s="53"/>
      <c r="O53" s="50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</row>
    <row r="54" spans="1:114" s="1" customFormat="1" ht="24" customHeight="1" x14ac:dyDescent="0.5"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</row>
    <row r="55" spans="1:114" ht="15.9" customHeight="1" x14ac:dyDescent="0.5">
      <c r="A55" s="1"/>
      <c r="B55" s="7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</sheetData>
  <mergeCells count="107">
    <mergeCell ref="I50:J50"/>
    <mergeCell ref="K50:L50"/>
    <mergeCell ref="M50:N50"/>
    <mergeCell ref="B47:H47"/>
    <mergeCell ref="K47:L47"/>
    <mergeCell ref="M47:N47"/>
    <mergeCell ref="I49:J49"/>
    <mergeCell ref="M49:N49"/>
    <mergeCell ref="E49:G49"/>
    <mergeCell ref="B45:H45"/>
    <mergeCell ref="K45:L45"/>
    <mergeCell ref="M45:N45"/>
    <mergeCell ref="B46:H46"/>
    <mergeCell ref="K46:L46"/>
    <mergeCell ref="M46:N46"/>
    <mergeCell ref="B43:H43"/>
    <mergeCell ref="K43:L43"/>
    <mergeCell ref="M43:N43"/>
    <mergeCell ref="B44:H44"/>
    <mergeCell ref="K44:L44"/>
    <mergeCell ref="M44:N44"/>
    <mergeCell ref="B41:H41"/>
    <mergeCell ref="K41:L41"/>
    <mergeCell ref="M41:N41"/>
    <mergeCell ref="B42:H42"/>
    <mergeCell ref="K42:L42"/>
    <mergeCell ref="M42:N42"/>
    <mergeCell ref="B39:H39"/>
    <mergeCell ref="K39:L39"/>
    <mergeCell ref="M39:N39"/>
    <mergeCell ref="B40:H40"/>
    <mergeCell ref="K40:L40"/>
    <mergeCell ref="M40:N40"/>
    <mergeCell ref="B37:H37"/>
    <mergeCell ref="K37:L37"/>
    <mergeCell ref="M37:N37"/>
    <mergeCell ref="B38:H38"/>
    <mergeCell ref="K38:L38"/>
    <mergeCell ref="M38:N38"/>
    <mergeCell ref="B35:H35"/>
    <mergeCell ref="K35:L35"/>
    <mergeCell ref="M35:N35"/>
    <mergeCell ref="B36:H36"/>
    <mergeCell ref="K36:L36"/>
    <mergeCell ref="M36:N36"/>
    <mergeCell ref="B33:H33"/>
    <mergeCell ref="K33:L33"/>
    <mergeCell ref="M33:N33"/>
    <mergeCell ref="B34:H34"/>
    <mergeCell ref="K34:L34"/>
    <mergeCell ref="M34:N34"/>
    <mergeCell ref="B31:H31"/>
    <mergeCell ref="K31:L31"/>
    <mergeCell ref="M31:N31"/>
    <mergeCell ref="B32:H32"/>
    <mergeCell ref="K32:L32"/>
    <mergeCell ref="M32:N32"/>
    <mergeCell ref="B29:H29"/>
    <mergeCell ref="K29:L29"/>
    <mergeCell ref="M29:N29"/>
    <mergeCell ref="B30:H30"/>
    <mergeCell ref="K30:L30"/>
    <mergeCell ref="M30:N30"/>
    <mergeCell ref="B27:H27"/>
    <mergeCell ref="K27:L27"/>
    <mergeCell ref="M27:N27"/>
    <mergeCell ref="B28:H28"/>
    <mergeCell ref="K28:L28"/>
    <mergeCell ref="M28:N28"/>
    <mergeCell ref="B25:H25"/>
    <mergeCell ref="K25:L25"/>
    <mergeCell ref="M25:N25"/>
    <mergeCell ref="B26:H26"/>
    <mergeCell ref="K26:L26"/>
    <mergeCell ref="M26:N26"/>
    <mergeCell ref="B23:H23"/>
    <mergeCell ref="K23:L23"/>
    <mergeCell ref="M23:N23"/>
    <mergeCell ref="B24:H24"/>
    <mergeCell ref="K24:L24"/>
    <mergeCell ref="M24:N24"/>
    <mergeCell ref="B21:H21"/>
    <mergeCell ref="K21:L21"/>
    <mergeCell ref="M21:N21"/>
    <mergeCell ref="B22:H22"/>
    <mergeCell ref="K22:L22"/>
    <mergeCell ref="M22:N22"/>
    <mergeCell ref="B19:H19"/>
    <mergeCell ref="K19:L19"/>
    <mergeCell ref="M19:N19"/>
    <mergeCell ref="B20:H20"/>
    <mergeCell ref="K20:L20"/>
    <mergeCell ref="M20:N20"/>
    <mergeCell ref="B17:H17"/>
    <mergeCell ref="I17:J17"/>
    <mergeCell ref="K17:L17"/>
    <mergeCell ref="M17:N17"/>
    <mergeCell ref="B18:H18"/>
    <mergeCell ref="K18:L18"/>
    <mergeCell ref="M18:N18"/>
    <mergeCell ref="B6:G7"/>
    <mergeCell ref="K6:O7"/>
    <mergeCell ref="B11:E12"/>
    <mergeCell ref="F11:I12"/>
    <mergeCell ref="I16:J16"/>
    <mergeCell ref="K16:L16"/>
    <mergeCell ref="M16:N1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horizontalDpi="1200" verticalDpi="1200" r:id="rId1"/>
  <rowBreaks count="1" manualBreakCount="1">
    <brk id="55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C789F-1D4B-480D-B383-E74BAB4ABBDC}">
  <dimension ref="A1:DJ55"/>
  <sheetViews>
    <sheetView zoomScaleNormal="100" zoomScaleSheetLayoutView="62" zoomScalePageLayoutView="50" workbookViewId="0"/>
  </sheetViews>
  <sheetFormatPr defaultRowHeight="17.399999999999999" x14ac:dyDescent="0.5"/>
  <cols>
    <col min="1" max="1" width="2.81640625" customWidth="1"/>
    <col min="2" max="2" width="7.81640625" style="54" customWidth="1"/>
    <col min="3" max="3" width="4.6328125" customWidth="1"/>
    <col min="4" max="4" width="4.81640625" customWidth="1"/>
    <col min="5" max="6" width="5.81640625" customWidth="1"/>
    <col min="7" max="7" width="4.81640625" customWidth="1"/>
    <col min="8" max="8" width="3.81640625" customWidth="1"/>
    <col min="9" max="9" width="11" customWidth="1"/>
    <col min="10" max="10" width="5" customWidth="1"/>
    <col min="11" max="11" width="8" customWidth="1"/>
    <col min="12" max="12" width="6.81640625" customWidth="1"/>
    <col min="13" max="13" width="10.36328125" customWidth="1"/>
    <col min="14" max="14" width="6.81640625" customWidth="1"/>
    <col min="15" max="15" width="10.81640625" customWidth="1"/>
    <col min="16" max="17" width="1.81640625" customWidth="1"/>
  </cols>
  <sheetData>
    <row r="1" spans="1:114" s="1" customFormat="1" ht="15.9" customHeight="1" x14ac:dyDescent="0.5">
      <c r="B1" s="2"/>
      <c r="C1" s="2"/>
      <c r="D1" s="2"/>
      <c r="E1" s="2"/>
      <c r="F1" s="2"/>
      <c r="G1" s="2"/>
      <c r="H1" s="2"/>
      <c r="I1" s="2"/>
      <c r="K1" s="3" t="s">
        <v>0</v>
      </c>
      <c r="L1" s="4" t="s">
        <v>1</v>
      </c>
      <c r="M1" s="5"/>
      <c r="N1" s="3" t="s">
        <v>34</v>
      </c>
      <c r="O1" s="6">
        <v>44551</v>
      </c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</row>
    <row r="2" spans="1:114" s="1" customFormat="1" ht="21" customHeight="1" x14ac:dyDescent="0.5">
      <c r="B2" s="2"/>
      <c r="C2" s="2"/>
      <c r="D2" s="2"/>
      <c r="E2" s="2"/>
      <c r="F2" s="2"/>
      <c r="G2" s="2"/>
      <c r="H2" s="2"/>
      <c r="I2" s="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</row>
    <row r="3" spans="1:114" s="1" customFormat="1" ht="18" customHeight="1" x14ac:dyDescent="0.5">
      <c r="B3" s="2"/>
      <c r="C3" s="2"/>
      <c r="D3" s="2"/>
      <c r="E3" s="2"/>
      <c r="F3" s="2"/>
      <c r="G3" s="2"/>
      <c r="H3" s="2"/>
      <c r="I3" s="2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</row>
    <row r="4" spans="1:114" ht="18" customHeight="1" x14ac:dyDescent="0.6">
      <c r="A4" s="1"/>
      <c r="B4" s="7"/>
      <c r="C4" s="1"/>
      <c r="D4" s="1"/>
      <c r="E4" s="1"/>
      <c r="F4" s="1"/>
      <c r="G4" s="1"/>
      <c r="H4" s="8"/>
      <c r="I4" s="9"/>
      <c r="J4" s="1"/>
      <c r="K4" s="10" t="s">
        <v>3</v>
      </c>
      <c r="L4" s="1"/>
      <c r="M4" s="1"/>
      <c r="N4" s="1"/>
      <c r="O4" s="1"/>
      <c r="P4" s="1"/>
      <c r="Q4" s="1"/>
    </row>
    <row r="5" spans="1:114" ht="18" customHeight="1" x14ac:dyDescent="0.5">
      <c r="A5" s="1"/>
      <c r="B5" s="15" t="s">
        <v>4</v>
      </c>
      <c r="C5" s="1"/>
      <c r="D5" s="1"/>
      <c r="E5" s="1"/>
      <c r="F5" s="12"/>
      <c r="G5" s="12"/>
      <c r="H5" s="13"/>
      <c r="I5" s="13"/>
      <c r="J5" s="1"/>
      <c r="K5" s="14" t="s">
        <v>5</v>
      </c>
      <c r="L5" s="1"/>
      <c r="M5" s="1"/>
      <c r="N5" s="1"/>
      <c r="O5" s="1"/>
      <c r="P5" s="1"/>
      <c r="Q5" s="1"/>
    </row>
    <row r="6" spans="1:114" ht="9" customHeight="1" x14ac:dyDescent="0.5">
      <c r="A6" s="1"/>
      <c r="B6" s="120" t="s">
        <v>6</v>
      </c>
      <c r="C6" s="120"/>
      <c r="D6" s="120"/>
      <c r="E6" s="120"/>
      <c r="F6" s="120"/>
      <c r="G6" s="120"/>
      <c r="H6" s="13"/>
      <c r="I6" s="13"/>
      <c r="J6" s="1"/>
      <c r="K6" s="121" t="s">
        <v>7</v>
      </c>
      <c r="L6" s="121"/>
      <c r="M6" s="121"/>
      <c r="N6" s="121"/>
      <c r="O6" s="121"/>
      <c r="P6" s="1"/>
      <c r="Q6" s="1"/>
    </row>
    <row r="7" spans="1:114" ht="9" customHeight="1" x14ac:dyDescent="0.5">
      <c r="A7" s="1"/>
      <c r="B7" s="120"/>
      <c r="C7" s="120"/>
      <c r="D7" s="120"/>
      <c r="E7" s="120"/>
      <c r="F7" s="120"/>
      <c r="G7" s="120"/>
      <c r="H7" s="16"/>
      <c r="I7" s="16"/>
      <c r="J7" s="1"/>
      <c r="K7" s="121"/>
      <c r="L7" s="121"/>
      <c r="M7" s="121"/>
      <c r="N7" s="121"/>
      <c r="O7" s="121"/>
      <c r="P7" s="1"/>
      <c r="Q7" s="1"/>
    </row>
    <row r="8" spans="1:114" ht="21" customHeight="1" x14ac:dyDescent="0.95">
      <c r="A8" s="1"/>
      <c r="B8" s="17" t="s">
        <v>8</v>
      </c>
      <c r="C8" s="18"/>
      <c r="D8" s="18"/>
      <c r="E8" s="18"/>
      <c r="F8" s="18"/>
      <c r="G8" s="18"/>
      <c r="H8" s="19"/>
      <c r="I8" s="67"/>
      <c r="J8" s="14"/>
      <c r="K8" s="21" t="s">
        <v>9</v>
      </c>
      <c r="L8" s="1"/>
      <c r="M8" s="1"/>
      <c r="N8" s="1"/>
      <c r="O8" s="1"/>
      <c r="P8" s="1"/>
      <c r="Q8" s="1"/>
    </row>
    <row r="9" spans="1:114" ht="8.1" customHeight="1" x14ac:dyDescent="0.95">
      <c r="A9" s="1"/>
      <c r="B9" s="22"/>
      <c r="C9" s="10"/>
      <c r="D9" s="10"/>
      <c r="E9" s="10"/>
      <c r="F9" s="10"/>
      <c r="G9" s="10"/>
      <c r="H9" s="19"/>
      <c r="I9" s="67"/>
      <c r="J9" s="14"/>
      <c r="K9" s="1"/>
      <c r="L9" s="8"/>
      <c r="M9" s="1"/>
      <c r="N9" s="1"/>
      <c r="O9" s="19"/>
      <c r="P9" s="1"/>
      <c r="Q9" s="1"/>
    </row>
    <row r="10" spans="1:114" ht="18" customHeight="1" x14ac:dyDescent="0.6">
      <c r="A10" s="1"/>
      <c r="B10" s="8" t="s">
        <v>53</v>
      </c>
      <c r="C10" s="10"/>
      <c r="D10" s="10"/>
      <c r="E10" s="10"/>
      <c r="F10" s="10"/>
      <c r="G10" s="10"/>
      <c r="H10" s="10"/>
      <c r="I10" s="1"/>
      <c r="J10" s="1"/>
      <c r="K10" s="1"/>
      <c r="L10" s="1"/>
      <c r="M10" s="1"/>
      <c r="P10" s="1"/>
      <c r="Q10" s="1"/>
    </row>
    <row r="11" spans="1:114" ht="18" customHeight="1" x14ac:dyDescent="0.5">
      <c r="A11" s="1"/>
      <c r="B11" s="122" t="s">
        <v>52</v>
      </c>
      <c r="C11" s="123"/>
      <c r="D11" s="123"/>
      <c r="E11" s="123"/>
      <c r="F11" s="126">
        <f t="shared" ref="F11" si="0">$M$50</f>
        <v>407957393</v>
      </c>
      <c r="G11" s="127"/>
      <c r="H11" s="127"/>
      <c r="I11" s="128"/>
      <c r="J11" s="1"/>
      <c r="K11" s="1"/>
      <c r="L11" s="1"/>
      <c r="M11" s="1"/>
      <c r="N11" s="1"/>
      <c r="O11" s="1"/>
      <c r="P11" s="1"/>
      <c r="Q11" s="1"/>
    </row>
    <row r="12" spans="1:114" ht="18" customHeight="1" x14ac:dyDescent="0.5">
      <c r="A12" s="1"/>
      <c r="B12" s="124"/>
      <c r="C12" s="125"/>
      <c r="D12" s="125"/>
      <c r="E12" s="125"/>
      <c r="F12" s="129"/>
      <c r="G12" s="130"/>
      <c r="H12" s="130"/>
      <c r="I12" s="131"/>
      <c r="J12" s="1"/>
      <c r="K12" s="23"/>
      <c r="L12" s="1"/>
      <c r="M12" s="1"/>
      <c r="N12" s="1"/>
      <c r="O12" s="1"/>
      <c r="P12" s="1"/>
      <c r="Q12" s="1"/>
    </row>
    <row r="13" spans="1:114" s="26" customFormat="1" ht="3.9" customHeight="1" x14ac:dyDescent="0.5">
      <c r="A13" s="21"/>
      <c r="B13" s="24"/>
      <c r="C13" s="24"/>
      <c r="D13" s="24"/>
      <c r="E13" s="25"/>
      <c r="F13" s="25"/>
      <c r="G13" s="25"/>
      <c r="H13" s="25"/>
      <c r="I13" s="21"/>
      <c r="J13" s="21"/>
      <c r="K13" s="9"/>
      <c r="L13" s="21"/>
      <c r="M13" s="21"/>
      <c r="N13" s="21"/>
      <c r="O13" s="25"/>
      <c r="P13" s="21"/>
      <c r="Q13" s="21"/>
    </row>
    <row r="14" spans="1:114" ht="9" customHeight="1" x14ac:dyDescent="0.5">
      <c r="A14" s="1"/>
      <c r="B14" s="7"/>
      <c r="C14" s="1"/>
      <c r="D14" s="1"/>
      <c r="E14" s="1"/>
      <c r="F14" s="7"/>
      <c r="G14" s="7"/>
      <c r="H14" s="7"/>
      <c r="I14" s="1"/>
      <c r="J14" s="1"/>
      <c r="K14" s="1"/>
      <c r="L14" s="1"/>
      <c r="M14" s="1"/>
      <c r="N14" s="1"/>
      <c r="O14" s="7"/>
      <c r="P14" s="1"/>
      <c r="Q14" s="1"/>
    </row>
    <row r="15" spans="1:114" ht="9" customHeight="1" x14ac:dyDescent="0.5">
      <c r="A15" s="1"/>
      <c r="B15" s="27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1"/>
      <c r="Q15" s="1"/>
    </row>
    <row r="16" spans="1:114" s="1" customFormat="1" ht="9" customHeight="1" x14ac:dyDescent="0.5">
      <c r="B16" s="29"/>
      <c r="C16" s="30"/>
      <c r="D16" s="30"/>
      <c r="E16" s="30"/>
      <c r="F16" s="30"/>
      <c r="G16" s="30"/>
      <c r="H16" s="30"/>
      <c r="I16" s="132"/>
      <c r="J16" s="133"/>
      <c r="K16" s="134"/>
      <c r="L16" s="134"/>
      <c r="M16" s="135"/>
      <c r="N16" s="136"/>
      <c r="O16" s="31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</row>
    <row r="17" spans="2:114" s="1" customFormat="1" ht="29.1" customHeight="1" thickBot="1" x14ac:dyDescent="0.55000000000000004">
      <c r="B17" s="107" t="s">
        <v>12</v>
      </c>
      <c r="C17" s="108"/>
      <c r="D17" s="108"/>
      <c r="E17" s="108"/>
      <c r="F17" s="108"/>
      <c r="G17" s="108"/>
      <c r="H17" s="108"/>
      <c r="I17" s="109" t="s">
        <v>13</v>
      </c>
      <c r="J17" s="110"/>
      <c r="K17" s="111" t="s">
        <v>14</v>
      </c>
      <c r="L17" s="111"/>
      <c r="M17" s="112" t="s">
        <v>15</v>
      </c>
      <c r="N17" s="113"/>
      <c r="O17" s="32" t="s">
        <v>16</v>
      </c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</row>
    <row r="18" spans="2:114" s="1" customFormat="1" ht="21" customHeight="1" x14ac:dyDescent="0.55000000000000004">
      <c r="B18" s="114" t="str">
        <f>見積書!B18</f>
        <v>○○○○○○　サンプル　タイプＡ</v>
      </c>
      <c r="C18" s="115"/>
      <c r="D18" s="115"/>
      <c r="E18" s="115"/>
      <c r="F18" s="115"/>
      <c r="G18" s="115"/>
      <c r="H18" s="116"/>
      <c r="I18" s="33">
        <f>見積書!I18</f>
        <v>12345678</v>
      </c>
      <c r="J18" s="55" t="str">
        <f>見積書!J18</f>
        <v>個数</v>
      </c>
      <c r="K18" s="117">
        <f>見積書!K18</f>
        <v>10</v>
      </c>
      <c r="L18" s="117"/>
      <c r="M18" s="118">
        <f>I18*K18</f>
        <v>123456780</v>
      </c>
      <c r="N18" s="119"/>
      <c r="O18" s="59" t="str">
        <f>見積書!O18</f>
        <v xml:space="preserve"> </v>
      </c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</row>
    <row r="19" spans="2:114" s="1" customFormat="1" ht="21" customHeight="1" x14ac:dyDescent="0.55000000000000004">
      <c r="B19" s="137" t="str">
        <f>見積書!B19</f>
        <v>△△△△　システム機器( 自動調整タイプ )</v>
      </c>
      <c r="C19" s="138"/>
      <c r="D19" s="138"/>
      <c r="E19" s="138"/>
      <c r="F19" s="138"/>
      <c r="G19" s="138"/>
      <c r="H19" s="138"/>
      <c r="I19" s="34">
        <f>見積書!I19</f>
        <v>2</v>
      </c>
      <c r="J19" s="56" t="str">
        <f>見積書!J19</f>
        <v>台</v>
      </c>
      <c r="K19" s="140">
        <f>見積書!K19</f>
        <v>123456789</v>
      </c>
      <c r="L19" s="140"/>
      <c r="M19" s="141">
        <f>I19*K19</f>
        <v>246913578</v>
      </c>
      <c r="N19" s="142"/>
      <c r="O19" s="58" t="str">
        <f>見積書!O19</f>
        <v>担当：〇〇</v>
      </c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</row>
    <row r="20" spans="2:114" s="1" customFormat="1" ht="21" customHeight="1" x14ac:dyDescent="0.55000000000000004">
      <c r="B20" s="137" t="str">
        <f>見積書!B20</f>
        <v>△△△△　システムの取付作業</v>
      </c>
      <c r="C20" s="138"/>
      <c r="D20" s="138"/>
      <c r="E20" s="138"/>
      <c r="F20" s="138"/>
      <c r="G20" s="138"/>
      <c r="H20" s="139"/>
      <c r="I20" s="34">
        <f>見積書!I20</f>
        <v>3</v>
      </c>
      <c r="J20" s="56" t="str">
        <f>見積書!J20</f>
        <v>人</v>
      </c>
      <c r="K20" s="140">
        <f>見積書!K20</f>
        <v>30000</v>
      </c>
      <c r="L20" s="140"/>
      <c r="M20" s="141">
        <f t="shared" ref="M20:M35" si="1">I20*K20</f>
        <v>90000</v>
      </c>
      <c r="N20" s="142"/>
      <c r="O20" s="58" t="str">
        <f>見積書!O20</f>
        <v xml:space="preserve"> </v>
      </c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</row>
    <row r="21" spans="2:114" s="1" customFormat="1" ht="21" customHeight="1" x14ac:dyDescent="0.55000000000000004">
      <c r="B21" s="137" t="str">
        <f>見積書!B21</f>
        <v>△△△△　システムの操作説明　講習会</v>
      </c>
      <c r="C21" s="138"/>
      <c r="D21" s="138"/>
      <c r="E21" s="138"/>
      <c r="F21" s="138"/>
      <c r="G21" s="138"/>
      <c r="H21" s="139"/>
      <c r="I21" s="34">
        <f>見積書!I21</f>
        <v>40</v>
      </c>
      <c r="J21" s="56" t="str">
        <f>見積書!J21</f>
        <v>個数</v>
      </c>
      <c r="K21" s="140">
        <f>見積書!K21</f>
        <v>4000</v>
      </c>
      <c r="L21" s="140"/>
      <c r="M21" s="141">
        <f t="shared" si="1"/>
        <v>160000</v>
      </c>
      <c r="N21" s="142"/>
      <c r="O21" s="58" t="str">
        <f>見積書!O21</f>
        <v xml:space="preserve"> </v>
      </c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</row>
    <row r="22" spans="2:114" s="1" customFormat="1" ht="21" customHeight="1" x14ac:dyDescent="0.55000000000000004">
      <c r="B22" s="137" t="str">
        <f>見積書!B22</f>
        <v>□□□□○○○○素材　( ✖✖ を含む )</v>
      </c>
      <c r="C22" s="138"/>
      <c r="D22" s="138"/>
      <c r="E22" s="138"/>
      <c r="F22" s="138"/>
      <c r="G22" s="138"/>
      <c r="H22" s="139"/>
      <c r="I22" s="34">
        <f>見積書!I22</f>
        <v>50</v>
      </c>
      <c r="J22" s="56" t="str">
        <f>見積書!J22</f>
        <v>Kg</v>
      </c>
      <c r="K22" s="140">
        <f>見積書!K22</f>
        <v>5000</v>
      </c>
      <c r="L22" s="140"/>
      <c r="M22" s="141">
        <f t="shared" si="1"/>
        <v>250000</v>
      </c>
      <c r="N22" s="142"/>
      <c r="O22" s="58" t="str">
        <f>見積書!O22</f>
        <v xml:space="preserve"> </v>
      </c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</row>
    <row r="23" spans="2:114" s="1" customFormat="1" ht="21" customHeight="1" x14ac:dyDescent="0.55000000000000004">
      <c r="B23" s="137" t="str">
        <f>見積書!B23</f>
        <v xml:space="preserve"> </v>
      </c>
      <c r="C23" s="138"/>
      <c r="D23" s="138"/>
      <c r="E23" s="138"/>
      <c r="F23" s="138"/>
      <c r="G23" s="138"/>
      <c r="H23" s="139"/>
      <c r="I23" s="34">
        <f>見積書!I23</f>
        <v>0</v>
      </c>
      <c r="J23" s="56" t="str">
        <f>見積書!J23</f>
        <v xml:space="preserve"> </v>
      </c>
      <c r="K23" s="140">
        <f>見積書!K23</f>
        <v>0</v>
      </c>
      <c r="L23" s="140"/>
      <c r="M23" s="141">
        <f t="shared" si="1"/>
        <v>0</v>
      </c>
      <c r="N23" s="142"/>
      <c r="O23" s="58" t="str">
        <f>見積書!O23</f>
        <v xml:space="preserve"> </v>
      </c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</row>
    <row r="24" spans="2:114" s="1" customFormat="1" ht="21" customHeight="1" x14ac:dyDescent="0.55000000000000004">
      <c r="B24" s="137" t="str">
        <f>見積書!B24</f>
        <v xml:space="preserve"> </v>
      </c>
      <c r="C24" s="138"/>
      <c r="D24" s="138"/>
      <c r="E24" s="138"/>
      <c r="F24" s="138"/>
      <c r="G24" s="138"/>
      <c r="H24" s="139"/>
      <c r="I24" s="34">
        <f>見積書!I24</f>
        <v>0</v>
      </c>
      <c r="J24" s="56" t="str">
        <f>見積書!J24</f>
        <v xml:space="preserve"> </v>
      </c>
      <c r="K24" s="140">
        <f>見積書!K24</f>
        <v>0</v>
      </c>
      <c r="L24" s="140"/>
      <c r="M24" s="141">
        <f>I24*K24</f>
        <v>0</v>
      </c>
      <c r="N24" s="142"/>
      <c r="O24" s="58" t="str">
        <f>見積書!O24</f>
        <v xml:space="preserve"> </v>
      </c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</row>
    <row r="25" spans="2:114" s="1" customFormat="1" ht="21" customHeight="1" x14ac:dyDescent="0.55000000000000004">
      <c r="B25" s="137" t="str">
        <f>見積書!B25</f>
        <v xml:space="preserve"> </v>
      </c>
      <c r="C25" s="138"/>
      <c r="D25" s="138"/>
      <c r="E25" s="138"/>
      <c r="F25" s="138"/>
      <c r="G25" s="138"/>
      <c r="H25" s="139"/>
      <c r="I25" s="34">
        <f>見積書!I25</f>
        <v>0</v>
      </c>
      <c r="J25" s="56" t="str">
        <f>見積書!J25</f>
        <v xml:space="preserve"> </v>
      </c>
      <c r="K25" s="140">
        <f>見積書!K25</f>
        <v>0</v>
      </c>
      <c r="L25" s="140"/>
      <c r="M25" s="141">
        <f>I25*K25</f>
        <v>0</v>
      </c>
      <c r="N25" s="142"/>
      <c r="O25" s="58" t="str">
        <f>見積書!O25</f>
        <v xml:space="preserve"> </v>
      </c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</row>
    <row r="26" spans="2:114" s="1" customFormat="1" ht="21" customHeight="1" x14ac:dyDescent="0.55000000000000004">
      <c r="B26" s="137" t="str">
        <f>見積書!B26</f>
        <v xml:space="preserve"> </v>
      </c>
      <c r="C26" s="138"/>
      <c r="D26" s="138"/>
      <c r="E26" s="138"/>
      <c r="F26" s="138"/>
      <c r="G26" s="138"/>
      <c r="H26" s="139"/>
      <c r="I26" s="34">
        <f>見積書!I26</f>
        <v>0</v>
      </c>
      <c r="J26" s="56" t="str">
        <f>見積書!J26</f>
        <v xml:space="preserve"> </v>
      </c>
      <c r="K26" s="140">
        <f>見積書!K26</f>
        <v>0</v>
      </c>
      <c r="L26" s="140"/>
      <c r="M26" s="141">
        <f t="shared" ref="M26:M34" si="2">I26*K26</f>
        <v>0</v>
      </c>
      <c r="N26" s="142"/>
      <c r="O26" s="58" t="str">
        <f>見積書!O26</f>
        <v xml:space="preserve"> </v>
      </c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</row>
    <row r="27" spans="2:114" s="1" customFormat="1" ht="21" customHeight="1" x14ac:dyDescent="0.55000000000000004">
      <c r="B27" s="137" t="str">
        <f>見積書!B27</f>
        <v xml:space="preserve"> </v>
      </c>
      <c r="C27" s="138"/>
      <c r="D27" s="138"/>
      <c r="E27" s="138"/>
      <c r="F27" s="138"/>
      <c r="G27" s="138"/>
      <c r="H27" s="139"/>
      <c r="I27" s="34">
        <f>見積書!I27</f>
        <v>0</v>
      </c>
      <c r="J27" s="56" t="str">
        <f>見積書!J27</f>
        <v xml:space="preserve"> </v>
      </c>
      <c r="K27" s="140">
        <f>見積書!K27</f>
        <v>0</v>
      </c>
      <c r="L27" s="140"/>
      <c r="M27" s="141">
        <f t="shared" si="2"/>
        <v>0</v>
      </c>
      <c r="N27" s="142"/>
      <c r="O27" s="58" t="str">
        <f>見積書!O27</f>
        <v xml:space="preserve"> </v>
      </c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</row>
    <row r="28" spans="2:114" s="1" customFormat="1" ht="21" customHeight="1" x14ac:dyDescent="0.55000000000000004">
      <c r="B28" s="137" t="str">
        <f>見積書!B28</f>
        <v xml:space="preserve"> </v>
      </c>
      <c r="C28" s="138"/>
      <c r="D28" s="138"/>
      <c r="E28" s="138"/>
      <c r="F28" s="138"/>
      <c r="G28" s="138"/>
      <c r="H28" s="139"/>
      <c r="I28" s="34">
        <f>見積書!I28</f>
        <v>0</v>
      </c>
      <c r="J28" s="56" t="str">
        <f>見積書!J28</f>
        <v xml:space="preserve"> </v>
      </c>
      <c r="K28" s="140">
        <f>見積書!K28</f>
        <v>0</v>
      </c>
      <c r="L28" s="140"/>
      <c r="M28" s="141">
        <f t="shared" si="2"/>
        <v>0</v>
      </c>
      <c r="N28" s="142"/>
      <c r="O28" s="58" t="str">
        <f>見積書!O28</f>
        <v xml:space="preserve"> </v>
      </c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</row>
    <row r="29" spans="2:114" s="1" customFormat="1" ht="21" customHeight="1" x14ac:dyDescent="0.55000000000000004">
      <c r="B29" s="137" t="str">
        <f>見積書!B29</f>
        <v xml:space="preserve"> </v>
      </c>
      <c r="C29" s="138"/>
      <c r="D29" s="138"/>
      <c r="E29" s="138"/>
      <c r="F29" s="138"/>
      <c r="G29" s="138"/>
      <c r="H29" s="139"/>
      <c r="I29" s="34">
        <f>見積書!I29</f>
        <v>0</v>
      </c>
      <c r="J29" s="56" t="str">
        <f>見積書!J29</f>
        <v xml:space="preserve"> </v>
      </c>
      <c r="K29" s="140">
        <f>見積書!K29</f>
        <v>0</v>
      </c>
      <c r="L29" s="140"/>
      <c r="M29" s="141">
        <f t="shared" si="2"/>
        <v>0</v>
      </c>
      <c r="N29" s="142"/>
      <c r="O29" s="58" t="str">
        <f>見積書!O29</f>
        <v xml:space="preserve"> </v>
      </c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</row>
    <row r="30" spans="2:114" s="1" customFormat="1" ht="21" customHeight="1" x14ac:dyDescent="0.55000000000000004">
      <c r="B30" s="137" t="str">
        <f>見積書!B30</f>
        <v xml:space="preserve"> </v>
      </c>
      <c r="C30" s="138"/>
      <c r="D30" s="138"/>
      <c r="E30" s="138"/>
      <c r="F30" s="138"/>
      <c r="G30" s="138"/>
      <c r="H30" s="139"/>
      <c r="I30" s="34">
        <f>見積書!I30</f>
        <v>0</v>
      </c>
      <c r="J30" s="56" t="str">
        <f>見積書!J30</f>
        <v xml:space="preserve"> </v>
      </c>
      <c r="K30" s="140">
        <f>見積書!K30</f>
        <v>0</v>
      </c>
      <c r="L30" s="140"/>
      <c r="M30" s="141">
        <f t="shared" si="2"/>
        <v>0</v>
      </c>
      <c r="N30" s="142"/>
      <c r="O30" s="58" t="str">
        <f>見積書!O30</f>
        <v xml:space="preserve"> </v>
      </c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</row>
    <row r="31" spans="2:114" s="1" customFormat="1" ht="21" customHeight="1" x14ac:dyDescent="0.55000000000000004">
      <c r="B31" s="137" t="str">
        <f>見積書!B31</f>
        <v xml:space="preserve"> </v>
      </c>
      <c r="C31" s="138"/>
      <c r="D31" s="138"/>
      <c r="E31" s="138"/>
      <c r="F31" s="138"/>
      <c r="G31" s="138"/>
      <c r="H31" s="139"/>
      <c r="I31" s="34">
        <f>見積書!I31</f>
        <v>0</v>
      </c>
      <c r="J31" s="56" t="str">
        <f>見積書!J31</f>
        <v xml:space="preserve"> </v>
      </c>
      <c r="K31" s="140">
        <f>見積書!K31</f>
        <v>0</v>
      </c>
      <c r="L31" s="140"/>
      <c r="M31" s="141">
        <f t="shared" si="2"/>
        <v>0</v>
      </c>
      <c r="N31" s="142"/>
      <c r="O31" s="58" t="str">
        <f>見積書!O31</f>
        <v xml:space="preserve"> </v>
      </c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</row>
    <row r="32" spans="2:114" s="1" customFormat="1" ht="21" customHeight="1" x14ac:dyDescent="0.55000000000000004">
      <c r="B32" s="137" t="str">
        <f>見積書!B32</f>
        <v xml:space="preserve"> </v>
      </c>
      <c r="C32" s="138"/>
      <c r="D32" s="138"/>
      <c r="E32" s="138"/>
      <c r="F32" s="138"/>
      <c r="G32" s="138"/>
      <c r="H32" s="139"/>
      <c r="I32" s="34">
        <f>見積書!I32</f>
        <v>0</v>
      </c>
      <c r="J32" s="56" t="str">
        <f>見積書!J32</f>
        <v xml:space="preserve"> </v>
      </c>
      <c r="K32" s="140">
        <f>見積書!K32</f>
        <v>0</v>
      </c>
      <c r="L32" s="140"/>
      <c r="M32" s="141">
        <f t="shared" si="2"/>
        <v>0</v>
      </c>
      <c r="N32" s="142"/>
      <c r="O32" s="58" t="str">
        <f>見積書!O32</f>
        <v xml:space="preserve"> </v>
      </c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</row>
    <row r="33" spans="2:114" s="1" customFormat="1" ht="21" customHeight="1" x14ac:dyDescent="0.55000000000000004">
      <c r="B33" s="137" t="str">
        <f>見積書!B33</f>
        <v xml:space="preserve"> </v>
      </c>
      <c r="C33" s="138"/>
      <c r="D33" s="138"/>
      <c r="E33" s="138"/>
      <c r="F33" s="138"/>
      <c r="G33" s="138"/>
      <c r="H33" s="139"/>
      <c r="I33" s="34">
        <f>見積書!I33</f>
        <v>0</v>
      </c>
      <c r="J33" s="56" t="str">
        <f>見積書!J33</f>
        <v xml:space="preserve"> </v>
      </c>
      <c r="K33" s="140">
        <f>見積書!K33</f>
        <v>0</v>
      </c>
      <c r="L33" s="140"/>
      <c r="M33" s="141">
        <f t="shared" si="2"/>
        <v>0</v>
      </c>
      <c r="N33" s="142"/>
      <c r="O33" s="58" t="str">
        <f>見積書!O33</f>
        <v xml:space="preserve"> </v>
      </c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</row>
    <row r="34" spans="2:114" s="1" customFormat="1" ht="21" customHeight="1" x14ac:dyDescent="0.55000000000000004">
      <c r="B34" s="137" t="str">
        <f>見積書!B34</f>
        <v xml:space="preserve"> </v>
      </c>
      <c r="C34" s="138"/>
      <c r="D34" s="138"/>
      <c r="E34" s="138"/>
      <c r="F34" s="138"/>
      <c r="G34" s="138"/>
      <c r="H34" s="139"/>
      <c r="I34" s="34">
        <f>見積書!I34</f>
        <v>0</v>
      </c>
      <c r="J34" s="56" t="str">
        <f>見積書!J34</f>
        <v xml:space="preserve"> </v>
      </c>
      <c r="K34" s="140">
        <f>見積書!K34</f>
        <v>0</v>
      </c>
      <c r="L34" s="140"/>
      <c r="M34" s="141">
        <f t="shared" si="2"/>
        <v>0</v>
      </c>
      <c r="N34" s="142"/>
      <c r="O34" s="58" t="str">
        <f>見積書!O34</f>
        <v xml:space="preserve"> </v>
      </c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</row>
    <row r="35" spans="2:114" s="1" customFormat="1" ht="21" customHeight="1" x14ac:dyDescent="0.55000000000000004">
      <c r="B35" s="137" t="str">
        <f>見積書!B35</f>
        <v xml:space="preserve"> </v>
      </c>
      <c r="C35" s="138"/>
      <c r="D35" s="138"/>
      <c r="E35" s="138"/>
      <c r="F35" s="138"/>
      <c r="G35" s="138"/>
      <c r="H35" s="139"/>
      <c r="I35" s="34">
        <f>見積書!I35</f>
        <v>0</v>
      </c>
      <c r="J35" s="56" t="str">
        <f>見積書!J35</f>
        <v xml:space="preserve"> </v>
      </c>
      <c r="K35" s="140">
        <f>見積書!K35</f>
        <v>0</v>
      </c>
      <c r="L35" s="140"/>
      <c r="M35" s="141">
        <f t="shared" si="1"/>
        <v>0</v>
      </c>
      <c r="N35" s="142"/>
      <c r="O35" s="58" t="str">
        <f>見積書!O35</f>
        <v xml:space="preserve"> </v>
      </c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</row>
    <row r="36" spans="2:114" s="1" customFormat="1" ht="21" customHeight="1" x14ac:dyDescent="0.55000000000000004">
      <c r="B36" s="137" t="str">
        <f>見積書!B36</f>
        <v xml:space="preserve"> </v>
      </c>
      <c r="C36" s="138"/>
      <c r="D36" s="138"/>
      <c r="E36" s="138"/>
      <c r="F36" s="138"/>
      <c r="G36" s="138"/>
      <c r="H36" s="139"/>
      <c r="I36" s="34">
        <f>見積書!I36</f>
        <v>0</v>
      </c>
      <c r="J36" s="56" t="str">
        <f>見積書!J36</f>
        <v xml:space="preserve"> </v>
      </c>
      <c r="K36" s="140">
        <f>見積書!K36</f>
        <v>0</v>
      </c>
      <c r="L36" s="140"/>
      <c r="M36" s="141">
        <f>I36*K36</f>
        <v>0</v>
      </c>
      <c r="N36" s="142"/>
      <c r="O36" s="58" t="str">
        <f>見積書!O36</f>
        <v xml:space="preserve"> </v>
      </c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</row>
    <row r="37" spans="2:114" s="1" customFormat="1" ht="21" customHeight="1" x14ac:dyDescent="0.55000000000000004">
      <c r="B37" s="137" t="str">
        <f>見積書!B37</f>
        <v xml:space="preserve"> </v>
      </c>
      <c r="C37" s="138"/>
      <c r="D37" s="138"/>
      <c r="E37" s="138"/>
      <c r="F37" s="138"/>
      <c r="G37" s="138"/>
      <c r="H37" s="139"/>
      <c r="I37" s="34">
        <f>見積書!I37</f>
        <v>0</v>
      </c>
      <c r="J37" s="56" t="str">
        <f>見積書!J37</f>
        <v xml:space="preserve"> </v>
      </c>
      <c r="K37" s="140">
        <f>見積書!K37</f>
        <v>0</v>
      </c>
      <c r="L37" s="140"/>
      <c r="M37" s="141">
        <f>I37*K37</f>
        <v>0</v>
      </c>
      <c r="N37" s="142"/>
      <c r="O37" s="58" t="str">
        <f>見積書!O37</f>
        <v xml:space="preserve"> </v>
      </c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</row>
    <row r="38" spans="2:114" s="1" customFormat="1" ht="21" customHeight="1" x14ac:dyDescent="0.55000000000000004">
      <c r="B38" s="137" t="str">
        <f>見積書!B38</f>
        <v xml:space="preserve"> </v>
      </c>
      <c r="C38" s="138"/>
      <c r="D38" s="138"/>
      <c r="E38" s="138"/>
      <c r="F38" s="138"/>
      <c r="G38" s="138"/>
      <c r="H38" s="139"/>
      <c r="I38" s="34">
        <f>見積書!I38</f>
        <v>0</v>
      </c>
      <c r="J38" s="56" t="str">
        <f>見積書!J38</f>
        <v xml:space="preserve"> </v>
      </c>
      <c r="K38" s="140">
        <f>見積書!K38</f>
        <v>0</v>
      </c>
      <c r="L38" s="140"/>
      <c r="M38" s="141">
        <f t="shared" ref="M38:M47" si="3">I38*K38</f>
        <v>0</v>
      </c>
      <c r="N38" s="142"/>
      <c r="O38" s="58" t="str">
        <f>見積書!O38</f>
        <v xml:space="preserve"> </v>
      </c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</row>
    <row r="39" spans="2:114" s="1" customFormat="1" ht="21" customHeight="1" x14ac:dyDescent="0.55000000000000004">
      <c r="B39" s="137" t="str">
        <f>見積書!B39</f>
        <v xml:space="preserve"> </v>
      </c>
      <c r="C39" s="138"/>
      <c r="D39" s="138"/>
      <c r="E39" s="138"/>
      <c r="F39" s="138"/>
      <c r="G39" s="138"/>
      <c r="H39" s="139"/>
      <c r="I39" s="34">
        <f>見積書!I39</f>
        <v>0</v>
      </c>
      <c r="J39" s="56" t="str">
        <f>見積書!J39</f>
        <v xml:space="preserve"> </v>
      </c>
      <c r="K39" s="140">
        <f>見積書!K39</f>
        <v>0</v>
      </c>
      <c r="L39" s="140"/>
      <c r="M39" s="141">
        <f t="shared" si="3"/>
        <v>0</v>
      </c>
      <c r="N39" s="142"/>
      <c r="O39" s="58" t="str">
        <f>見積書!O39</f>
        <v xml:space="preserve"> </v>
      </c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</row>
    <row r="40" spans="2:114" s="1" customFormat="1" ht="21" customHeight="1" x14ac:dyDescent="0.55000000000000004">
      <c r="B40" s="137" t="str">
        <f>見積書!B40</f>
        <v xml:space="preserve"> </v>
      </c>
      <c r="C40" s="138"/>
      <c r="D40" s="138"/>
      <c r="E40" s="138"/>
      <c r="F40" s="138"/>
      <c r="G40" s="138"/>
      <c r="H40" s="139"/>
      <c r="I40" s="34">
        <f>見積書!I40</f>
        <v>0</v>
      </c>
      <c r="J40" s="56" t="str">
        <f>見積書!J40</f>
        <v xml:space="preserve"> </v>
      </c>
      <c r="K40" s="140">
        <f>見積書!K40</f>
        <v>0</v>
      </c>
      <c r="L40" s="140"/>
      <c r="M40" s="141">
        <f t="shared" si="3"/>
        <v>0</v>
      </c>
      <c r="N40" s="142"/>
      <c r="O40" s="58" t="str">
        <f>見積書!O40</f>
        <v xml:space="preserve"> </v>
      </c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</row>
    <row r="41" spans="2:114" s="1" customFormat="1" ht="21" customHeight="1" x14ac:dyDescent="0.55000000000000004">
      <c r="B41" s="137" t="str">
        <f>見積書!B41</f>
        <v xml:space="preserve"> </v>
      </c>
      <c r="C41" s="138"/>
      <c r="D41" s="138"/>
      <c r="E41" s="138"/>
      <c r="F41" s="138"/>
      <c r="G41" s="138"/>
      <c r="H41" s="139"/>
      <c r="I41" s="34">
        <f>見積書!I41</f>
        <v>0</v>
      </c>
      <c r="J41" s="56" t="str">
        <f>見積書!J41</f>
        <v xml:space="preserve"> </v>
      </c>
      <c r="K41" s="140">
        <f>見積書!K41</f>
        <v>0</v>
      </c>
      <c r="L41" s="140"/>
      <c r="M41" s="141">
        <f t="shared" si="3"/>
        <v>0</v>
      </c>
      <c r="N41" s="142"/>
      <c r="O41" s="58" t="str">
        <f>見積書!O41</f>
        <v xml:space="preserve"> </v>
      </c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</row>
    <row r="42" spans="2:114" s="1" customFormat="1" ht="21" customHeight="1" x14ac:dyDescent="0.55000000000000004">
      <c r="B42" s="137" t="str">
        <f>見積書!B42</f>
        <v xml:space="preserve"> </v>
      </c>
      <c r="C42" s="138"/>
      <c r="D42" s="138"/>
      <c r="E42" s="138"/>
      <c r="F42" s="138"/>
      <c r="G42" s="138"/>
      <c r="H42" s="139"/>
      <c r="I42" s="34">
        <f>見積書!I42</f>
        <v>0</v>
      </c>
      <c r="J42" s="56" t="str">
        <f>見積書!J42</f>
        <v xml:space="preserve"> </v>
      </c>
      <c r="K42" s="140">
        <f>見積書!K42</f>
        <v>0</v>
      </c>
      <c r="L42" s="140"/>
      <c r="M42" s="141">
        <f t="shared" si="3"/>
        <v>0</v>
      </c>
      <c r="N42" s="142"/>
      <c r="O42" s="58" t="str">
        <f>見積書!O42</f>
        <v xml:space="preserve"> </v>
      </c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</row>
    <row r="43" spans="2:114" s="1" customFormat="1" ht="21" customHeight="1" x14ac:dyDescent="0.55000000000000004">
      <c r="B43" s="137" t="str">
        <f>見積書!B43</f>
        <v xml:space="preserve"> </v>
      </c>
      <c r="C43" s="138"/>
      <c r="D43" s="138"/>
      <c r="E43" s="138"/>
      <c r="F43" s="138"/>
      <c r="G43" s="138"/>
      <c r="H43" s="139"/>
      <c r="I43" s="34">
        <f>見積書!I43</f>
        <v>0</v>
      </c>
      <c r="J43" s="56" t="str">
        <f>見積書!J43</f>
        <v xml:space="preserve"> </v>
      </c>
      <c r="K43" s="140">
        <f>見積書!K43</f>
        <v>0</v>
      </c>
      <c r="L43" s="140"/>
      <c r="M43" s="141">
        <f t="shared" si="3"/>
        <v>0</v>
      </c>
      <c r="N43" s="142"/>
      <c r="O43" s="58" t="str">
        <f>見積書!O43</f>
        <v xml:space="preserve"> </v>
      </c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</row>
    <row r="44" spans="2:114" s="1" customFormat="1" ht="21" customHeight="1" x14ac:dyDescent="0.55000000000000004">
      <c r="B44" s="137" t="str">
        <f>見積書!B44</f>
        <v xml:space="preserve"> </v>
      </c>
      <c r="C44" s="138"/>
      <c r="D44" s="138"/>
      <c r="E44" s="138"/>
      <c r="F44" s="138"/>
      <c r="G44" s="138"/>
      <c r="H44" s="139"/>
      <c r="I44" s="34">
        <f>見積書!I44</f>
        <v>0</v>
      </c>
      <c r="J44" s="56" t="str">
        <f>見積書!J44</f>
        <v xml:space="preserve"> </v>
      </c>
      <c r="K44" s="140">
        <f>見積書!K44</f>
        <v>0</v>
      </c>
      <c r="L44" s="140"/>
      <c r="M44" s="141">
        <f t="shared" si="3"/>
        <v>0</v>
      </c>
      <c r="N44" s="142"/>
      <c r="O44" s="58" t="str">
        <f>見積書!O44</f>
        <v xml:space="preserve"> </v>
      </c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</row>
    <row r="45" spans="2:114" s="1" customFormat="1" ht="21" customHeight="1" x14ac:dyDescent="0.55000000000000004">
      <c r="B45" s="137" t="str">
        <f>見積書!B45</f>
        <v xml:space="preserve"> </v>
      </c>
      <c r="C45" s="138"/>
      <c r="D45" s="138"/>
      <c r="E45" s="138"/>
      <c r="F45" s="138"/>
      <c r="G45" s="138"/>
      <c r="H45" s="139"/>
      <c r="I45" s="34">
        <f>見積書!I45</f>
        <v>0</v>
      </c>
      <c r="J45" s="56" t="str">
        <f>見積書!J45</f>
        <v xml:space="preserve"> </v>
      </c>
      <c r="K45" s="140">
        <f>見積書!K45</f>
        <v>0</v>
      </c>
      <c r="L45" s="140"/>
      <c r="M45" s="141">
        <f t="shared" si="3"/>
        <v>0</v>
      </c>
      <c r="N45" s="142"/>
      <c r="O45" s="58" t="str">
        <f>見積書!O45</f>
        <v xml:space="preserve"> </v>
      </c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</row>
    <row r="46" spans="2:114" s="1" customFormat="1" ht="21" customHeight="1" x14ac:dyDescent="0.55000000000000004">
      <c r="B46" s="137" t="str">
        <f>見積書!B46</f>
        <v xml:space="preserve"> </v>
      </c>
      <c r="C46" s="138"/>
      <c r="D46" s="138"/>
      <c r="E46" s="138"/>
      <c r="F46" s="138"/>
      <c r="G46" s="138"/>
      <c r="H46" s="139"/>
      <c r="I46" s="34">
        <f>見積書!I46</f>
        <v>0</v>
      </c>
      <c r="J46" s="56" t="str">
        <f>見積書!J46</f>
        <v xml:space="preserve"> </v>
      </c>
      <c r="K46" s="140">
        <f>見積書!K46</f>
        <v>0</v>
      </c>
      <c r="L46" s="140"/>
      <c r="M46" s="141">
        <f t="shared" si="3"/>
        <v>0</v>
      </c>
      <c r="N46" s="142"/>
      <c r="O46" s="58" t="str">
        <f>見積書!O46</f>
        <v xml:space="preserve"> </v>
      </c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</row>
    <row r="47" spans="2:114" s="1" customFormat="1" ht="21" customHeight="1" thickBot="1" x14ac:dyDescent="0.6">
      <c r="B47" s="148" t="str">
        <f>見積書!B47</f>
        <v xml:space="preserve"> </v>
      </c>
      <c r="C47" s="149"/>
      <c r="D47" s="149"/>
      <c r="E47" s="149"/>
      <c r="F47" s="149"/>
      <c r="G47" s="149"/>
      <c r="H47" s="150"/>
      <c r="I47" s="35">
        <f>見積書!I47</f>
        <v>0</v>
      </c>
      <c r="J47" s="57" t="str">
        <f>見積書!J47</f>
        <v xml:space="preserve"> </v>
      </c>
      <c r="K47" s="151">
        <f>見積書!K47</f>
        <v>0</v>
      </c>
      <c r="L47" s="151"/>
      <c r="M47" s="152">
        <f t="shared" si="3"/>
        <v>0</v>
      </c>
      <c r="N47" s="153"/>
      <c r="O47" s="60" t="str">
        <f>見積書!O47</f>
        <v xml:space="preserve"> </v>
      </c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</row>
    <row r="48" spans="2:114" s="1" customFormat="1" ht="3.9" customHeight="1" x14ac:dyDescent="0.6">
      <c r="B48" s="36"/>
      <c r="C48" s="37"/>
      <c r="D48" s="37"/>
      <c r="E48" s="37"/>
      <c r="F48" s="37"/>
      <c r="G48" s="37"/>
      <c r="H48" s="37"/>
      <c r="I48" s="38"/>
      <c r="J48" s="39"/>
      <c r="K48" s="40"/>
      <c r="L48" s="40"/>
      <c r="M48" s="41"/>
      <c r="N48" s="42"/>
      <c r="O48" s="37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</row>
    <row r="49" spans="1:114" s="1" customFormat="1" ht="24" customHeight="1" x14ac:dyDescent="0.6">
      <c r="B49" s="164"/>
      <c r="C49" s="164"/>
      <c r="D49" s="164"/>
      <c r="E49" s="164"/>
      <c r="F49" s="37"/>
      <c r="G49" s="37"/>
      <c r="H49" s="37"/>
      <c r="I49" s="154" t="s">
        <v>26</v>
      </c>
      <c r="J49" s="155"/>
      <c r="K49" s="43" t="s">
        <v>27</v>
      </c>
      <c r="L49" s="44">
        <v>10</v>
      </c>
      <c r="M49" s="156" t="s">
        <v>28</v>
      </c>
      <c r="N49" s="157"/>
      <c r="O49" s="37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</row>
    <row r="50" spans="1:114" s="1" customFormat="1" ht="29.1" customHeight="1" thickBot="1" x14ac:dyDescent="0.65">
      <c r="B50" s="45"/>
      <c r="G50" s="46"/>
      <c r="H50" s="46"/>
      <c r="I50" s="159">
        <f>SUM(M18:N47)</f>
        <v>370870358</v>
      </c>
      <c r="J50" s="160"/>
      <c r="K50" s="161">
        <f>INT(I50*L49/100)</f>
        <v>37087035</v>
      </c>
      <c r="L50" s="161"/>
      <c r="M50" s="162">
        <f>I50+K50</f>
        <v>407957393</v>
      </c>
      <c r="N50" s="163"/>
      <c r="O50" s="46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</row>
    <row r="51" spans="1:114" s="1" customFormat="1" ht="15.9" customHeight="1" x14ac:dyDescent="0.6">
      <c r="B51" s="47"/>
      <c r="G51" s="46"/>
      <c r="H51" s="46"/>
      <c r="I51" s="48"/>
      <c r="J51" s="48"/>
      <c r="K51" s="48"/>
      <c r="L51" s="48"/>
      <c r="M51" s="48"/>
      <c r="N51" s="48"/>
      <c r="O51" s="46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</row>
    <row r="52" spans="1:114" s="1" customFormat="1" ht="24" customHeight="1" x14ac:dyDescent="0.5">
      <c r="B52" s="49" t="s">
        <v>30</v>
      </c>
      <c r="C52" s="50"/>
      <c r="D52" s="50"/>
      <c r="E52" s="50"/>
      <c r="F52" s="22"/>
      <c r="G52" s="50"/>
      <c r="H52" s="50"/>
      <c r="I52" s="51"/>
      <c r="J52" s="105"/>
      <c r="K52" s="105"/>
      <c r="L52" s="52"/>
      <c r="M52" s="53"/>
      <c r="N52" s="53"/>
      <c r="O52" s="50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</row>
    <row r="53" spans="1:114" s="1" customFormat="1" ht="24" customHeight="1" x14ac:dyDescent="0.5">
      <c r="B53" s="22"/>
      <c r="C53" s="106"/>
      <c r="D53" s="22"/>
      <c r="E53" s="22"/>
      <c r="F53" s="22"/>
      <c r="G53" s="22"/>
      <c r="H53" s="22"/>
      <c r="I53" s="51"/>
      <c r="J53" s="105"/>
      <c r="K53" s="105"/>
      <c r="L53" s="52"/>
      <c r="M53" s="53"/>
      <c r="N53" s="53"/>
      <c r="O53" s="50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</row>
    <row r="54" spans="1:114" s="1" customFormat="1" ht="24" customHeight="1" x14ac:dyDescent="0.5"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</row>
    <row r="55" spans="1:114" ht="15.9" customHeight="1" x14ac:dyDescent="0.5">
      <c r="A55" s="1"/>
      <c r="B55" s="7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</sheetData>
  <mergeCells count="107">
    <mergeCell ref="B17:H17"/>
    <mergeCell ref="I17:J17"/>
    <mergeCell ref="K17:L17"/>
    <mergeCell ref="M17:N17"/>
    <mergeCell ref="B18:H18"/>
    <mergeCell ref="K18:L18"/>
    <mergeCell ref="M18:N18"/>
    <mergeCell ref="B6:G7"/>
    <mergeCell ref="K6:O7"/>
    <mergeCell ref="B11:E12"/>
    <mergeCell ref="F11:I12"/>
    <mergeCell ref="I16:J16"/>
    <mergeCell ref="K16:L16"/>
    <mergeCell ref="M16:N16"/>
    <mergeCell ref="B21:H21"/>
    <mergeCell ref="K21:L21"/>
    <mergeCell ref="M21:N21"/>
    <mergeCell ref="B22:H22"/>
    <mergeCell ref="K22:L22"/>
    <mergeCell ref="M22:N22"/>
    <mergeCell ref="B19:H19"/>
    <mergeCell ref="K19:L19"/>
    <mergeCell ref="M19:N19"/>
    <mergeCell ref="B20:H20"/>
    <mergeCell ref="K20:L20"/>
    <mergeCell ref="M20:N20"/>
    <mergeCell ref="B25:H25"/>
    <mergeCell ref="K25:L25"/>
    <mergeCell ref="M25:N25"/>
    <mergeCell ref="B26:H26"/>
    <mergeCell ref="K26:L26"/>
    <mergeCell ref="M26:N26"/>
    <mergeCell ref="B23:H23"/>
    <mergeCell ref="K23:L23"/>
    <mergeCell ref="M23:N23"/>
    <mergeCell ref="B24:H24"/>
    <mergeCell ref="K24:L24"/>
    <mergeCell ref="M24:N24"/>
    <mergeCell ref="B29:H29"/>
    <mergeCell ref="K29:L29"/>
    <mergeCell ref="M29:N29"/>
    <mergeCell ref="B30:H30"/>
    <mergeCell ref="K30:L30"/>
    <mergeCell ref="M30:N30"/>
    <mergeCell ref="B27:H27"/>
    <mergeCell ref="K27:L27"/>
    <mergeCell ref="M27:N27"/>
    <mergeCell ref="B28:H28"/>
    <mergeCell ref="K28:L28"/>
    <mergeCell ref="M28:N28"/>
    <mergeCell ref="B33:H33"/>
    <mergeCell ref="K33:L33"/>
    <mergeCell ref="M33:N33"/>
    <mergeCell ref="B34:H34"/>
    <mergeCell ref="K34:L34"/>
    <mergeCell ref="M34:N34"/>
    <mergeCell ref="B31:H31"/>
    <mergeCell ref="K31:L31"/>
    <mergeCell ref="M31:N31"/>
    <mergeCell ref="B32:H32"/>
    <mergeCell ref="K32:L32"/>
    <mergeCell ref="M32:N32"/>
    <mergeCell ref="B37:H37"/>
    <mergeCell ref="K37:L37"/>
    <mergeCell ref="M37:N37"/>
    <mergeCell ref="B38:H38"/>
    <mergeCell ref="K38:L38"/>
    <mergeCell ref="M38:N38"/>
    <mergeCell ref="B35:H35"/>
    <mergeCell ref="K35:L35"/>
    <mergeCell ref="M35:N35"/>
    <mergeCell ref="B36:H36"/>
    <mergeCell ref="K36:L36"/>
    <mergeCell ref="M36:N36"/>
    <mergeCell ref="B41:H41"/>
    <mergeCell ref="K41:L41"/>
    <mergeCell ref="M41:N41"/>
    <mergeCell ref="B42:H42"/>
    <mergeCell ref="K42:L42"/>
    <mergeCell ref="M42:N42"/>
    <mergeCell ref="B39:H39"/>
    <mergeCell ref="K39:L39"/>
    <mergeCell ref="M39:N39"/>
    <mergeCell ref="B40:H40"/>
    <mergeCell ref="K40:L40"/>
    <mergeCell ref="M40:N40"/>
    <mergeCell ref="B45:H45"/>
    <mergeCell ref="K45:L45"/>
    <mergeCell ref="M45:N45"/>
    <mergeCell ref="B46:H46"/>
    <mergeCell ref="K46:L46"/>
    <mergeCell ref="M46:N46"/>
    <mergeCell ref="B43:H43"/>
    <mergeCell ref="K43:L43"/>
    <mergeCell ref="M43:N43"/>
    <mergeCell ref="B44:H44"/>
    <mergeCell ref="K44:L44"/>
    <mergeCell ref="M44:N44"/>
    <mergeCell ref="I50:J50"/>
    <mergeCell ref="K50:L50"/>
    <mergeCell ref="M50:N50"/>
    <mergeCell ref="B47:H47"/>
    <mergeCell ref="K47:L47"/>
    <mergeCell ref="M47:N47"/>
    <mergeCell ref="B49:E49"/>
    <mergeCell ref="I49:J49"/>
    <mergeCell ref="M49:N4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horizontalDpi="1200" verticalDpi="1200" r:id="rId1"/>
  <rowBreaks count="1" manualBreakCount="1">
    <brk id="55" max="1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FC84F-5BE4-4ED7-8F63-2EABF5FBE0E9}">
  <dimension ref="A1:DJ55"/>
  <sheetViews>
    <sheetView zoomScaleNormal="100" zoomScaleSheetLayoutView="62" zoomScalePageLayoutView="50" workbookViewId="0">
      <selection activeCell="T7" sqref="T7"/>
    </sheetView>
  </sheetViews>
  <sheetFormatPr defaultRowHeight="17.399999999999999" x14ac:dyDescent="0.5"/>
  <cols>
    <col min="1" max="1" width="2.81640625" customWidth="1"/>
    <col min="2" max="2" width="7.81640625" style="54" customWidth="1"/>
    <col min="3" max="3" width="4.6328125" customWidth="1"/>
    <col min="4" max="4" width="4.81640625" customWidth="1"/>
    <col min="5" max="6" width="5.81640625" customWidth="1"/>
    <col min="7" max="7" width="4.81640625" customWidth="1"/>
    <col min="8" max="8" width="3.81640625" customWidth="1"/>
    <col min="9" max="9" width="11" customWidth="1"/>
    <col min="10" max="10" width="5" customWidth="1"/>
    <col min="11" max="11" width="8" customWidth="1"/>
    <col min="12" max="12" width="6.81640625" customWidth="1"/>
    <col min="13" max="13" width="10.36328125" customWidth="1"/>
    <col min="14" max="14" width="6.81640625" customWidth="1"/>
    <col min="15" max="15" width="10.81640625" customWidth="1"/>
    <col min="16" max="17" width="1.81640625" customWidth="1"/>
  </cols>
  <sheetData>
    <row r="1" spans="1:114" s="1" customFormat="1" ht="15.9" customHeight="1" x14ac:dyDescent="0.5">
      <c r="B1" s="2"/>
      <c r="C1" s="2"/>
      <c r="D1" s="2"/>
      <c r="E1" s="2"/>
      <c r="F1" s="2"/>
      <c r="G1" s="2"/>
      <c r="H1" s="2"/>
      <c r="I1" s="2"/>
      <c r="K1" s="3" t="s">
        <v>0</v>
      </c>
      <c r="L1" s="4" t="s">
        <v>1</v>
      </c>
      <c r="M1" s="5"/>
      <c r="N1" s="3" t="s">
        <v>34</v>
      </c>
      <c r="O1" s="6">
        <v>44551</v>
      </c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</row>
    <row r="2" spans="1:114" s="1" customFormat="1" ht="21" customHeight="1" x14ac:dyDescent="0.5">
      <c r="B2" s="2"/>
      <c r="C2" s="2"/>
      <c r="D2" s="2"/>
      <c r="E2" s="2"/>
      <c r="F2" s="2"/>
      <c r="G2" s="2"/>
      <c r="H2" s="2"/>
      <c r="I2" s="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</row>
    <row r="3" spans="1:114" s="1" customFormat="1" ht="18" customHeight="1" x14ac:dyDescent="0.5">
      <c r="B3" s="2"/>
      <c r="C3" s="2"/>
      <c r="D3" s="2"/>
      <c r="E3" s="2"/>
      <c r="F3" s="2"/>
      <c r="G3" s="2"/>
      <c r="H3" s="2"/>
      <c r="I3" s="2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</row>
    <row r="4" spans="1:114" ht="18" customHeight="1" x14ac:dyDescent="0.6">
      <c r="A4" s="1"/>
      <c r="B4" s="7"/>
      <c r="C4" s="1"/>
      <c r="D4" s="1"/>
      <c r="E4" s="1"/>
      <c r="F4" s="1"/>
      <c r="G4" s="1"/>
      <c r="H4" s="8"/>
      <c r="I4" s="9"/>
      <c r="J4" s="1"/>
      <c r="K4" s="10" t="s">
        <v>3</v>
      </c>
      <c r="L4" s="1"/>
      <c r="M4" s="1"/>
      <c r="N4" s="1"/>
      <c r="O4" s="1"/>
      <c r="P4" s="1"/>
      <c r="Q4" s="1"/>
    </row>
    <row r="5" spans="1:114" ht="18" customHeight="1" x14ac:dyDescent="0.5">
      <c r="A5" s="1"/>
      <c r="B5" s="15" t="s">
        <v>4</v>
      </c>
      <c r="C5" s="1"/>
      <c r="D5" s="1"/>
      <c r="E5" s="1"/>
      <c r="F5" s="12"/>
      <c r="G5" s="12"/>
      <c r="H5" s="13"/>
      <c r="I5" s="13"/>
      <c r="J5" s="1"/>
      <c r="K5" s="14" t="s">
        <v>5</v>
      </c>
      <c r="L5" s="1"/>
      <c r="M5" s="1"/>
      <c r="N5" s="1"/>
      <c r="O5" s="1"/>
      <c r="P5" s="1"/>
      <c r="Q5" s="1"/>
    </row>
    <row r="6" spans="1:114" ht="9" customHeight="1" x14ac:dyDescent="0.5">
      <c r="A6" s="1"/>
      <c r="B6" s="120" t="s">
        <v>6</v>
      </c>
      <c r="C6" s="120"/>
      <c r="D6" s="120"/>
      <c r="E6" s="120"/>
      <c r="F6" s="120"/>
      <c r="G6" s="120"/>
      <c r="H6" s="13"/>
      <c r="I6" s="13"/>
      <c r="J6" s="1"/>
      <c r="K6" s="121" t="s">
        <v>7</v>
      </c>
      <c r="L6" s="121"/>
      <c r="M6" s="121"/>
      <c r="N6" s="121"/>
      <c r="O6" s="121"/>
      <c r="P6" s="1"/>
      <c r="Q6" s="1"/>
    </row>
    <row r="7" spans="1:114" ht="9" customHeight="1" x14ac:dyDescent="0.5">
      <c r="A7" s="1"/>
      <c r="B7" s="120"/>
      <c r="C7" s="120"/>
      <c r="D7" s="120"/>
      <c r="E7" s="120"/>
      <c r="F7" s="120"/>
      <c r="G7" s="120"/>
      <c r="H7" s="16"/>
      <c r="I7" s="16"/>
      <c r="J7" s="1"/>
      <c r="K7" s="121"/>
      <c r="L7" s="121"/>
      <c r="M7" s="121"/>
      <c r="N7" s="121"/>
      <c r="O7" s="121"/>
      <c r="P7" s="1"/>
      <c r="Q7" s="1"/>
    </row>
    <row r="8" spans="1:114" ht="21" customHeight="1" x14ac:dyDescent="0.95">
      <c r="A8" s="1"/>
      <c r="B8" s="17" t="s">
        <v>8</v>
      </c>
      <c r="C8" s="18"/>
      <c r="D8" s="18"/>
      <c r="E8" s="18"/>
      <c r="F8" s="18"/>
      <c r="G8" s="18"/>
      <c r="H8" s="19"/>
      <c r="I8" s="67"/>
      <c r="J8" s="14"/>
      <c r="K8" s="21" t="s">
        <v>9</v>
      </c>
      <c r="L8" s="1"/>
      <c r="M8" s="1"/>
      <c r="N8" s="1"/>
      <c r="O8" s="1"/>
      <c r="P8" s="1"/>
      <c r="Q8" s="1"/>
    </row>
    <row r="9" spans="1:114" ht="8.1" customHeight="1" x14ac:dyDescent="0.95">
      <c r="A9" s="1"/>
      <c r="B9" s="22"/>
      <c r="C9" s="10"/>
      <c r="D9" s="10"/>
      <c r="E9" s="10"/>
      <c r="F9" s="10"/>
      <c r="G9" s="10"/>
      <c r="H9" s="19"/>
      <c r="I9" s="67"/>
      <c r="J9" s="14"/>
      <c r="K9" s="1"/>
      <c r="L9" s="8"/>
      <c r="M9" s="1"/>
      <c r="N9" s="1"/>
      <c r="O9" s="19"/>
      <c r="P9" s="1"/>
      <c r="Q9" s="1"/>
    </row>
    <row r="10" spans="1:114" ht="18" customHeight="1" x14ac:dyDescent="0.6">
      <c r="A10" s="1"/>
      <c r="B10" s="8" t="s">
        <v>51</v>
      </c>
      <c r="C10" s="10"/>
      <c r="D10" s="10"/>
      <c r="E10" s="10"/>
      <c r="F10" s="10"/>
      <c r="G10" s="10"/>
      <c r="H10" s="10"/>
      <c r="I10" s="1"/>
      <c r="J10" s="1"/>
      <c r="K10" s="1"/>
      <c r="L10" s="1"/>
      <c r="M10" s="1"/>
      <c r="P10" s="1"/>
      <c r="Q10" s="1"/>
    </row>
    <row r="11" spans="1:114" ht="18" customHeight="1" x14ac:dyDescent="0.5">
      <c r="A11" s="1"/>
      <c r="B11" s="122" t="s">
        <v>52</v>
      </c>
      <c r="C11" s="123"/>
      <c r="D11" s="123"/>
      <c r="E11" s="123"/>
      <c r="F11" s="126">
        <f t="shared" ref="F11" si="0">$M$50</f>
        <v>407957393</v>
      </c>
      <c r="G11" s="127"/>
      <c r="H11" s="127"/>
      <c r="I11" s="128"/>
      <c r="J11" s="1"/>
      <c r="K11" s="1"/>
      <c r="L11" s="1"/>
      <c r="M11" s="1"/>
      <c r="N11" s="1"/>
      <c r="O11" s="1"/>
      <c r="P11" s="1"/>
      <c r="Q11" s="1"/>
    </row>
    <row r="12" spans="1:114" ht="18" customHeight="1" x14ac:dyDescent="0.5">
      <c r="A12" s="1"/>
      <c r="B12" s="124"/>
      <c r="C12" s="125"/>
      <c r="D12" s="125"/>
      <c r="E12" s="125"/>
      <c r="F12" s="129"/>
      <c r="G12" s="130"/>
      <c r="H12" s="130"/>
      <c r="I12" s="131"/>
      <c r="J12" s="1"/>
      <c r="K12" s="23"/>
      <c r="L12" s="1"/>
      <c r="M12" s="1"/>
      <c r="N12" s="1"/>
      <c r="O12" s="1"/>
      <c r="P12" s="1"/>
      <c r="Q12" s="1"/>
    </row>
    <row r="13" spans="1:114" s="26" customFormat="1" ht="3.9" customHeight="1" x14ac:dyDescent="0.5">
      <c r="A13" s="21"/>
      <c r="B13" s="24"/>
      <c r="C13" s="24"/>
      <c r="D13" s="24"/>
      <c r="E13" s="25"/>
      <c r="F13" s="25"/>
      <c r="G13" s="25"/>
      <c r="H13" s="25"/>
      <c r="I13" s="21"/>
      <c r="J13" s="21"/>
      <c r="K13" s="9"/>
      <c r="L13" s="21"/>
      <c r="M13" s="21"/>
      <c r="N13" s="21"/>
      <c r="O13" s="25"/>
      <c r="P13" s="21"/>
      <c r="Q13" s="21"/>
    </row>
    <row r="14" spans="1:114" ht="9" customHeight="1" x14ac:dyDescent="0.5">
      <c r="A14" s="1"/>
      <c r="B14" s="7"/>
      <c r="C14" s="1"/>
      <c r="D14" s="1"/>
      <c r="E14" s="1"/>
      <c r="F14" s="7"/>
      <c r="G14" s="7"/>
      <c r="H14" s="7"/>
      <c r="I14" s="1"/>
      <c r="J14" s="1"/>
      <c r="K14" s="1"/>
      <c r="L14" s="1"/>
      <c r="M14" s="1"/>
      <c r="N14" s="1"/>
      <c r="O14" s="7"/>
      <c r="P14" s="1"/>
      <c r="Q14" s="1"/>
    </row>
    <row r="15" spans="1:114" ht="9" customHeight="1" x14ac:dyDescent="0.5">
      <c r="A15" s="1"/>
      <c r="B15" s="27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1"/>
      <c r="Q15" s="1"/>
    </row>
    <row r="16" spans="1:114" s="1" customFormat="1" ht="9" customHeight="1" x14ac:dyDescent="0.5">
      <c r="B16" s="29"/>
      <c r="C16" s="30"/>
      <c r="D16" s="30"/>
      <c r="E16" s="30"/>
      <c r="F16" s="30"/>
      <c r="G16" s="30"/>
      <c r="H16" s="30"/>
      <c r="I16" s="132"/>
      <c r="J16" s="133"/>
      <c r="K16" s="134"/>
      <c r="L16" s="134"/>
      <c r="M16" s="135"/>
      <c r="N16" s="136"/>
      <c r="O16" s="31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</row>
    <row r="17" spans="2:114" s="1" customFormat="1" ht="29.1" customHeight="1" thickBot="1" x14ac:dyDescent="0.55000000000000004">
      <c r="B17" s="107" t="s">
        <v>12</v>
      </c>
      <c r="C17" s="108"/>
      <c r="D17" s="108"/>
      <c r="E17" s="108"/>
      <c r="F17" s="108"/>
      <c r="G17" s="108"/>
      <c r="H17" s="108"/>
      <c r="I17" s="109" t="s">
        <v>13</v>
      </c>
      <c r="J17" s="110"/>
      <c r="K17" s="111" t="s">
        <v>14</v>
      </c>
      <c r="L17" s="111"/>
      <c r="M17" s="112" t="s">
        <v>15</v>
      </c>
      <c r="N17" s="113"/>
      <c r="O17" s="32" t="s">
        <v>16</v>
      </c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</row>
    <row r="18" spans="2:114" s="1" customFormat="1" ht="21" customHeight="1" x14ac:dyDescent="0.55000000000000004">
      <c r="B18" s="114" t="str">
        <f>見積書!B18</f>
        <v>○○○○○○　サンプル　タイプＡ</v>
      </c>
      <c r="C18" s="115"/>
      <c r="D18" s="115"/>
      <c r="E18" s="115"/>
      <c r="F18" s="115"/>
      <c r="G18" s="115"/>
      <c r="H18" s="116"/>
      <c r="I18" s="33">
        <f>見積書!I18</f>
        <v>12345678</v>
      </c>
      <c r="J18" s="55" t="str">
        <f>見積書!J18</f>
        <v>個数</v>
      </c>
      <c r="K18" s="117">
        <f>見積書!K18</f>
        <v>10</v>
      </c>
      <c r="L18" s="117"/>
      <c r="M18" s="118">
        <f>I18*K18</f>
        <v>123456780</v>
      </c>
      <c r="N18" s="119"/>
      <c r="O18" s="59" t="str">
        <f>見積書!O18</f>
        <v xml:space="preserve"> </v>
      </c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</row>
    <row r="19" spans="2:114" s="1" customFormat="1" ht="21" customHeight="1" x14ac:dyDescent="0.55000000000000004">
      <c r="B19" s="137" t="str">
        <f>見積書!B19</f>
        <v>△△△△　システム機器( 自動調整タイプ )</v>
      </c>
      <c r="C19" s="138"/>
      <c r="D19" s="138"/>
      <c r="E19" s="138"/>
      <c r="F19" s="138"/>
      <c r="G19" s="138"/>
      <c r="H19" s="138"/>
      <c r="I19" s="34">
        <f>見積書!I19</f>
        <v>2</v>
      </c>
      <c r="J19" s="56" t="str">
        <f>見積書!J19</f>
        <v>台</v>
      </c>
      <c r="K19" s="140">
        <f>見積書!K19</f>
        <v>123456789</v>
      </c>
      <c r="L19" s="140"/>
      <c r="M19" s="141">
        <f>I19*K19</f>
        <v>246913578</v>
      </c>
      <c r="N19" s="142"/>
      <c r="O19" s="58" t="str">
        <f>見積書!O19</f>
        <v>担当：〇〇</v>
      </c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</row>
    <row r="20" spans="2:114" s="1" customFormat="1" ht="21" customHeight="1" x14ac:dyDescent="0.55000000000000004">
      <c r="B20" s="137" t="str">
        <f>見積書!B20</f>
        <v>△△△△　システムの取付作業</v>
      </c>
      <c r="C20" s="138"/>
      <c r="D20" s="138"/>
      <c r="E20" s="138"/>
      <c r="F20" s="138"/>
      <c r="G20" s="138"/>
      <c r="H20" s="139"/>
      <c r="I20" s="34">
        <f>見積書!I20</f>
        <v>3</v>
      </c>
      <c r="J20" s="56" t="str">
        <f>見積書!J20</f>
        <v>人</v>
      </c>
      <c r="K20" s="140">
        <f>見積書!K20</f>
        <v>30000</v>
      </c>
      <c r="L20" s="140"/>
      <c r="M20" s="141">
        <f t="shared" ref="M20:M35" si="1">I20*K20</f>
        <v>90000</v>
      </c>
      <c r="N20" s="142"/>
      <c r="O20" s="58" t="str">
        <f>見積書!O20</f>
        <v xml:space="preserve"> </v>
      </c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</row>
    <row r="21" spans="2:114" s="1" customFormat="1" ht="21" customHeight="1" x14ac:dyDescent="0.55000000000000004">
      <c r="B21" s="137" t="str">
        <f>見積書!B21</f>
        <v>△△△△　システムの操作説明　講習会</v>
      </c>
      <c r="C21" s="138"/>
      <c r="D21" s="138"/>
      <c r="E21" s="138"/>
      <c r="F21" s="138"/>
      <c r="G21" s="138"/>
      <c r="H21" s="139"/>
      <c r="I21" s="34">
        <f>見積書!I21</f>
        <v>40</v>
      </c>
      <c r="J21" s="56" t="str">
        <f>見積書!J21</f>
        <v>個数</v>
      </c>
      <c r="K21" s="140">
        <f>見積書!K21</f>
        <v>4000</v>
      </c>
      <c r="L21" s="140"/>
      <c r="M21" s="141">
        <f t="shared" si="1"/>
        <v>160000</v>
      </c>
      <c r="N21" s="142"/>
      <c r="O21" s="58" t="str">
        <f>見積書!O21</f>
        <v xml:space="preserve"> </v>
      </c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</row>
    <row r="22" spans="2:114" s="1" customFormat="1" ht="21" customHeight="1" x14ac:dyDescent="0.55000000000000004">
      <c r="B22" s="137" t="str">
        <f>見積書!B22</f>
        <v>□□□□○○○○素材　( ✖✖ を含む )</v>
      </c>
      <c r="C22" s="138"/>
      <c r="D22" s="138"/>
      <c r="E22" s="138"/>
      <c r="F22" s="138"/>
      <c r="G22" s="138"/>
      <c r="H22" s="139"/>
      <c r="I22" s="34">
        <f>見積書!I22</f>
        <v>50</v>
      </c>
      <c r="J22" s="56" t="str">
        <f>見積書!J22</f>
        <v>Kg</v>
      </c>
      <c r="K22" s="140">
        <f>見積書!K22</f>
        <v>5000</v>
      </c>
      <c r="L22" s="140"/>
      <c r="M22" s="141">
        <f t="shared" si="1"/>
        <v>250000</v>
      </c>
      <c r="N22" s="142"/>
      <c r="O22" s="58" t="str">
        <f>見積書!O22</f>
        <v xml:space="preserve"> </v>
      </c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</row>
    <row r="23" spans="2:114" s="1" customFormat="1" ht="21" customHeight="1" x14ac:dyDescent="0.55000000000000004">
      <c r="B23" s="137" t="str">
        <f>見積書!B23</f>
        <v xml:space="preserve"> </v>
      </c>
      <c r="C23" s="138"/>
      <c r="D23" s="138"/>
      <c r="E23" s="138"/>
      <c r="F23" s="138"/>
      <c r="G23" s="138"/>
      <c r="H23" s="139"/>
      <c r="I23" s="34">
        <f>見積書!I23</f>
        <v>0</v>
      </c>
      <c r="J23" s="56" t="str">
        <f>見積書!J23</f>
        <v xml:space="preserve"> </v>
      </c>
      <c r="K23" s="140">
        <f>見積書!K23</f>
        <v>0</v>
      </c>
      <c r="L23" s="140"/>
      <c r="M23" s="141">
        <f t="shared" si="1"/>
        <v>0</v>
      </c>
      <c r="N23" s="142"/>
      <c r="O23" s="58" t="str">
        <f>見積書!O23</f>
        <v xml:space="preserve"> </v>
      </c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</row>
    <row r="24" spans="2:114" s="1" customFormat="1" ht="21" customHeight="1" x14ac:dyDescent="0.55000000000000004">
      <c r="B24" s="137" t="str">
        <f>見積書!B24</f>
        <v xml:space="preserve"> </v>
      </c>
      <c r="C24" s="138"/>
      <c r="D24" s="138"/>
      <c r="E24" s="138"/>
      <c r="F24" s="138"/>
      <c r="G24" s="138"/>
      <c r="H24" s="139"/>
      <c r="I24" s="34">
        <f>見積書!I24</f>
        <v>0</v>
      </c>
      <c r="J24" s="56" t="str">
        <f>見積書!J24</f>
        <v xml:space="preserve"> </v>
      </c>
      <c r="K24" s="140">
        <f>見積書!K24</f>
        <v>0</v>
      </c>
      <c r="L24" s="140"/>
      <c r="M24" s="141">
        <f>I24*K24</f>
        <v>0</v>
      </c>
      <c r="N24" s="142"/>
      <c r="O24" s="58" t="str">
        <f>見積書!O24</f>
        <v xml:space="preserve"> </v>
      </c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</row>
    <row r="25" spans="2:114" s="1" customFormat="1" ht="21" customHeight="1" x14ac:dyDescent="0.55000000000000004">
      <c r="B25" s="137" t="str">
        <f>見積書!B25</f>
        <v xml:space="preserve"> </v>
      </c>
      <c r="C25" s="138"/>
      <c r="D25" s="138"/>
      <c r="E25" s="138"/>
      <c r="F25" s="138"/>
      <c r="G25" s="138"/>
      <c r="H25" s="139"/>
      <c r="I25" s="34">
        <f>見積書!I25</f>
        <v>0</v>
      </c>
      <c r="J25" s="56" t="str">
        <f>見積書!J25</f>
        <v xml:space="preserve"> </v>
      </c>
      <c r="K25" s="140">
        <f>見積書!K25</f>
        <v>0</v>
      </c>
      <c r="L25" s="140"/>
      <c r="M25" s="141">
        <f>I25*K25</f>
        <v>0</v>
      </c>
      <c r="N25" s="142"/>
      <c r="O25" s="58" t="str">
        <f>見積書!O25</f>
        <v xml:space="preserve"> </v>
      </c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</row>
    <row r="26" spans="2:114" s="1" customFormat="1" ht="21" customHeight="1" x14ac:dyDescent="0.55000000000000004">
      <c r="B26" s="137" t="str">
        <f>見積書!B26</f>
        <v xml:space="preserve"> </v>
      </c>
      <c r="C26" s="138"/>
      <c r="D26" s="138"/>
      <c r="E26" s="138"/>
      <c r="F26" s="138"/>
      <c r="G26" s="138"/>
      <c r="H26" s="139"/>
      <c r="I26" s="34">
        <f>見積書!I26</f>
        <v>0</v>
      </c>
      <c r="J26" s="56" t="str">
        <f>見積書!J26</f>
        <v xml:space="preserve"> </v>
      </c>
      <c r="K26" s="140">
        <f>見積書!K26</f>
        <v>0</v>
      </c>
      <c r="L26" s="140"/>
      <c r="M26" s="141">
        <f t="shared" ref="M26:M34" si="2">I26*K26</f>
        <v>0</v>
      </c>
      <c r="N26" s="142"/>
      <c r="O26" s="58" t="str">
        <f>見積書!O26</f>
        <v xml:space="preserve"> </v>
      </c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</row>
    <row r="27" spans="2:114" s="1" customFormat="1" ht="21" customHeight="1" x14ac:dyDescent="0.55000000000000004">
      <c r="B27" s="137" t="str">
        <f>見積書!B27</f>
        <v xml:space="preserve"> </v>
      </c>
      <c r="C27" s="138"/>
      <c r="D27" s="138"/>
      <c r="E27" s="138"/>
      <c r="F27" s="138"/>
      <c r="G27" s="138"/>
      <c r="H27" s="139"/>
      <c r="I27" s="34">
        <f>見積書!I27</f>
        <v>0</v>
      </c>
      <c r="J27" s="56" t="str">
        <f>見積書!J27</f>
        <v xml:space="preserve"> </v>
      </c>
      <c r="K27" s="140">
        <f>見積書!K27</f>
        <v>0</v>
      </c>
      <c r="L27" s="140"/>
      <c r="M27" s="141">
        <f t="shared" si="2"/>
        <v>0</v>
      </c>
      <c r="N27" s="142"/>
      <c r="O27" s="58" t="str">
        <f>見積書!O27</f>
        <v xml:space="preserve"> </v>
      </c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</row>
    <row r="28" spans="2:114" s="1" customFormat="1" ht="21" customHeight="1" x14ac:dyDescent="0.55000000000000004">
      <c r="B28" s="137" t="str">
        <f>見積書!B28</f>
        <v xml:space="preserve"> </v>
      </c>
      <c r="C28" s="138"/>
      <c r="D28" s="138"/>
      <c r="E28" s="138"/>
      <c r="F28" s="138"/>
      <c r="G28" s="138"/>
      <c r="H28" s="139"/>
      <c r="I28" s="34">
        <f>見積書!I28</f>
        <v>0</v>
      </c>
      <c r="J28" s="56" t="str">
        <f>見積書!J28</f>
        <v xml:space="preserve"> </v>
      </c>
      <c r="K28" s="140">
        <f>見積書!K28</f>
        <v>0</v>
      </c>
      <c r="L28" s="140"/>
      <c r="M28" s="141">
        <f t="shared" si="2"/>
        <v>0</v>
      </c>
      <c r="N28" s="142"/>
      <c r="O28" s="58" t="str">
        <f>見積書!O28</f>
        <v xml:space="preserve"> </v>
      </c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</row>
    <row r="29" spans="2:114" s="1" customFormat="1" ht="21" customHeight="1" x14ac:dyDescent="0.55000000000000004">
      <c r="B29" s="137" t="str">
        <f>見積書!B29</f>
        <v xml:space="preserve"> </v>
      </c>
      <c r="C29" s="138"/>
      <c r="D29" s="138"/>
      <c r="E29" s="138"/>
      <c r="F29" s="138"/>
      <c r="G29" s="138"/>
      <c r="H29" s="139"/>
      <c r="I29" s="34">
        <f>見積書!I29</f>
        <v>0</v>
      </c>
      <c r="J29" s="56" t="str">
        <f>見積書!J29</f>
        <v xml:space="preserve"> </v>
      </c>
      <c r="K29" s="140">
        <f>見積書!K29</f>
        <v>0</v>
      </c>
      <c r="L29" s="140"/>
      <c r="M29" s="141">
        <f t="shared" si="2"/>
        <v>0</v>
      </c>
      <c r="N29" s="142"/>
      <c r="O29" s="58" t="str">
        <f>見積書!O29</f>
        <v xml:space="preserve"> </v>
      </c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</row>
    <row r="30" spans="2:114" s="1" customFormat="1" ht="21" customHeight="1" x14ac:dyDescent="0.55000000000000004">
      <c r="B30" s="137" t="str">
        <f>見積書!B30</f>
        <v xml:space="preserve"> </v>
      </c>
      <c r="C30" s="138"/>
      <c r="D30" s="138"/>
      <c r="E30" s="138"/>
      <c r="F30" s="138"/>
      <c r="G30" s="138"/>
      <c r="H30" s="139"/>
      <c r="I30" s="34">
        <f>見積書!I30</f>
        <v>0</v>
      </c>
      <c r="J30" s="56" t="str">
        <f>見積書!J30</f>
        <v xml:space="preserve"> </v>
      </c>
      <c r="K30" s="140">
        <f>見積書!K30</f>
        <v>0</v>
      </c>
      <c r="L30" s="140"/>
      <c r="M30" s="141">
        <f t="shared" si="2"/>
        <v>0</v>
      </c>
      <c r="N30" s="142"/>
      <c r="O30" s="58" t="str">
        <f>見積書!O30</f>
        <v xml:space="preserve"> </v>
      </c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</row>
    <row r="31" spans="2:114" s="1" customFormat="1" ht="21" customHeight="1" x14ac:dyDescent="0.55000000000000004">
      <c r="B31" s="137" t="str">
        <f>見積書!B31</f>
        <v xml:space="preserve"> </v>
      </c>
      <c r="C31" s="138"/>
      <c r="D31" s="138"/>
      <c r="E31" s="138"/>
      <c r="F31" s="138"/>
      <c r="G31" s="138"/>
      <c r="H31" s="139"/>
      <c r="I31" s="34">
        <f>見積書!I31</f>
        <v>0</v>
      </c>
      <c r="J31" s="56" t="str">
        <f>見積書!J31</f>
        <v xml:space="preserve"> </v>
      </c>
      <c r="K31" s="140">
        <f>見積書!K31</f>
        <v>0</v>
      </c>
      <c r="L31" s="140"/>
      <c r="M31" s="141">
        <f t="shared" si="2"/>
        <v>0</v>
      </c>
      <c r="N31" s="142"/>
      <c r="O31" s="58" t="str">
        <f>見積書!O31</f>
        <v xml:space="preserve"> </v>
      </c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</row>
    <row r="32" spans="2:114" s="1" customFormat="1" ht="21" customHeight="1" x14ac:dyDescent="0.55000000000000004">
      <c r="B32" s="137" t="str">
        <f>見積書!B32</f>
        <v xml:space="preserve"> </v>
      </c>
      <c r="C32" s="138"/>
      <c r="D32" s="138"/>
      <c r="E32" s="138"/>
      <c r="F32" s="138"/>
      <c r="G32" s="138"/>
      <c r="H32" s="139"/>
      <c r="I32" s="34">
        <f>見積書!I32</f>
        <v>0</v>
      </c>
      <c r="J32" s="56" t="str">
        <f>見積書!J32</f>
        <v xml:space="preserve"> </v>
      </c>
      <c r="K32" s="140">
        <f>見積書!K32</f>
        <v>0</v>
      </c>
      <c r="L32" s="140"/>
      <c r="M32" s="141">
        <f t="shared" si="2"/>
        <v>0</v>
      </c>
      <c r="N32" s="142"/>
      <c r="O32" s="58" t="str">
        <f>見積書!O32</f>
        <v xml:space="preserve"> </v>
      </c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</row>
    <row r="33" spans="2:114" s="1" customFormat="1" ht="21" customHeight="1" x14ac:dyDescent="0.55000000000000004">
      <c r="B33" s="137" t="str">
        <f>見積書!B33</f>
        <v xml:space="preserve"> </v>
      </c>
      <c r="C33" s="138"/>
      <c r="D33" s="138"/>
      <c r="E33" s="138"/>
      <c r="F33" s="138"/>
      <c r="G33" s="138"/>
      <c r="H33" s="139"/>
      <c r="I33" s="34">
        <f>見積書!I33</f>
        <v>0</v>
      </c>
      <c r="J33" s="56" t="str">
        <f>見積書!J33</f>
        <v xml:space="preserve"> </v>
      </c>
      <c r="K33" s="140">
        <f>見積書!K33</f>
        <v>0</v>
      </c>
      <c r="L33" s="140"/>
      <c r="M33" s="141">
        <f t="shared" si="2"/>
        <v>0</v>
      </c>
      <c r="N33" s="142"/>
      <c r="O33" s="58" t="str">
        <f>見積書!O33</f>
        <v xml:space="preserve"> </v>
      </c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</row>
    <row r="34" spans="2:114" s="1" customFormat="1" ht="21" customHeight="1" x14ac:dyDescent="0.55000000000000004">
      <c r="B34" s="137" t="str">
        <f>見積書!B34</f>
        <v xml:space="preserve"> </v>
      </c>
      <c r="C34" s="138"/>
      <c r="D34" s="138"/>
      <c r="E34" s="138"/>
      <c r="F34" s="138"/>
      <c r="G34" s="138"/>
      <c r="H34" s="139"/>
      <c r="I34" s="34">
        <f>見積書!I34</f>
        <v>0</v>
      </c>
      <c r="J34" s="56" t="str">
        <f>見積書!J34</f>
        <v xml:space="preserve"> </v>
      </c>
      <c r="K34" s="140">
        <f>見積書!K34</f>
        <v>0</v>
      </c>
      <c r="L34" s="140"/>
      <c r="M34" s="141">
        <f t="shared" si="2"/>
        <v>0</v>
      </c>
      <c r="N34" s="142"/>
      <c r="O34" s="58" t="str">
        <f>見積書!O34</f>
        <v xml:space="preserve"> </v>
      </c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</row>
    <row r="35" spans="2:114" s="1" customFormat="1" ht="21" customHeight="1" x14ac:dyDescent="0.55000000000000004">
      <c r="B35" s="137" t="str">
        <f>見積書!B35</f>
        <v xml:space="preserve"> </v>
      </c>
      <c r="C35" s="138"/>
      <c r="D35" s="138"/>
      <c r="E35" s="138"/>
      <c r="F35" s="138"/>
      <c r="G35" s="138"/>
      <c r="H35" s="139"/>
      <c r="I35" s="34">
        <f>見積書!I35</f>
        <v>0</v>
      </c>
      <c r="J35" s="56" t="str">
        <f>見積書!J35</f>
        <v xml:space="preserve"> </v>
      </c>
      <c r="K35" s="140">
        <f>見積書!K35</f>
        <v>0</v>
      </c>
      <c r="L35" s="140"/>
      <c r="M35" s="141">
        <f t="shared" si="1"/>
        <v>0</v>
      </c>
      <c r="N35" s="142"/>
      <c r="O35" s="58" t="str">
        <f>見積書!O35</f>
        <v xml:space="preserve"> </v>
      </c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</row>
    <row r="36" spans="2:114" s="1" customFormat="1" ht="21" customHeight="1" x14ac:dyDescent="0.55000000000000004">
      <c r="B36" s="137" t="str">
        <f>見積書!B36</f>
        <v xml:space="preserve"> </v>
      </c>
      <c r="C36" s="138"/>
      <c r="D36" s="138"/>
      <c r="E36" s="138"/>
      <c r="F36" s="138"/>
      <c r="G36" s="138"/>
      <c r="H36" s="139"/>
      <c r="I36" s="34">
        <f>見積書!I36</f>
        <v>0</v>
      </c>
      <c r="J36" s="56" t="str">
        <f>見積書!J36</f>
        <v xml:space="preserve"> </v>
      </c>
      <c r="K36" s="140">
        <f>見積書!K36</f>
        <v>0</v>
      </c>
      <c r="L36" s="140"/>
      <c r="M36" s="141">
        <f>I36*K36</f>
        <v>0</v>
      </c>
      <c r="N36" s="142"/>
      <c r="O36" s="58" t="str">
        <f>見積書!O36</f>
        <v xml:space="preserve"> </v>
      </c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</row>
    <row r="37" spans="2:114" s="1" customFormat="1" ht="21" customHeight="1" x14ac:dyDescent="0.55000000000000004">
      <c r="B37" s="137" t="str">
        <f>見積書!B37</f>
        <v xml:space="preserve"> </v>
      </c>
      <c r="C37" s="138"/>
      <c r="D37" s="138"/>
      <c r="E37" s="138"/>
      <c r="F37" s="138"/>
      <c r="G37" s="138"/>
      <c r="H37" s="139"/>
      <c r="I37" s="34">
        <f>見積書!I37</f>
        <v>0</v>
      </c>
      <c r="J37" s="56" t="str">
        <f>見積書!J37</f>
        <v xml:space="preserve"> </v>
      </c>
      <c r="K37" s="140">
        <f>見積書!K37</f>
        <v>0</v>
      </c>
      <c r="L37" s="140"/>
      <c r="M37" s="141">
        <f>I37*K37</f>
        <v>0</v>
      </c>
      <c r="N37" s="142"/>
      <c r="O37" s="58" t="str">
        <f>見積書!O37</f>
        <v xml:space="preserve"> </v>
      </c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</row>
    <row r="38" spans="2:114" s="1" customFormat="1" ht="21" customHeight="1" x14ac:dyDescent="0.55000000000000004">
      <c r="B38" s="137" t="str">
        <f>見積書!B38</f>
        <v xml:space="preserve"> </v>
      </c>
      <c r="C38" s="138"/>
      <c r="D38" s="138"/>
      <c r="E38" s="138"/>
      <c r="F38" s="138"/>
      <c r="G38" s="138"/>
      <c r="H38" s="139"/>
      <c r="I38" s="34">
        <f>見積書!I38</f>
        <v>0</v>
      </c>
      <c r="J38" s="56" t="str">
        <f>見積書!J38</f>
        <v xml:space="preserve"> </v>
      </c>
      <c r="K38" s="140">
        <f>見積書!K38</f>
        <v>0</v>
      </c>
      <c r="L38" s="140"/>
      <c r="M38" s="141">
        <f t="shared" ref="M38:M47" si="3">I38*K38</f>
        <v>0</v>
      </c>
      <c r="N38" s="142"/>
      <c r="O38" s="58" t="str">
        <f>見積書!O38</f>
        <v xml:space="preserve"> </v>
      </c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</row>
    <row r="39" spans="2:114" s="1" customFormat="1" ht="21" customHeight="1" x14ac:dyDescent="0.55000000000000004">
      <c r="B39" s="137" t="str">
        <f>見積書!B39</f>
        <v xml:space="preserve"> </v>
      </c>
      <c r="C39" s="138"/>
      <c r="D39" s="138"/>
      <c r="E39" s="138"/>
      <c r="F39" s="138"/>
      <c r="G39" s="138"/>
      <c r="H39" s="139"/>
      <c r="I39" s="34">
        <f>見積書!I39</f>
        <v>0</v>
      </c>
      <c r="J39" s="56" t="str">
        <f>見積書!J39</f>
        <v xml:space="preserve"> </v>
      </c>
      <c r="K39" s="140">
        <f>見積書!K39</f>
        <v>0</v>
      </c>
      <c r="L39" s="140"/>
      <c r="M39" s="141">
        <f t="shared" si="3"/>
        <v>0</v>
      </c>
      <c r="N39" s="142"/>
      <c r="O39" s="58" t="str">
        <f>見積書!O39</f>
        <v xml:space="preserve"> </v>
      </c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</row>
    <row r="40" spans="2:114" s="1" customFormat="1" ht="21" customHeight="1" x14ac:dyDescent="0.55000000000000004">
      <c r="B40" s="137" t="str">
        <f>見積書!B40</f>
        <v xml:space="preserve"> </v>
      </c>
      <c r="C40" s="138"/>
      <c r="D40" s="138"/>
      <c r="E40" s="138"/>
      <c r="F40" s="138"/>
      <c r="G40" s="138"/>
      <c r="H40" s="139"/>
      <c r="I40" s="34">
        <f>見積書!I40</f>
        <v>0</v>
      </c>
      <c r="J40" s="56" t="str">
        <f>見積書!J40</f>
        <v xml:space="preserve"> </v>
      </c>
      <c r="K40" s="140">
        <f>見積書!K40</f>
        <v>0</v>
      </c>
      <c r="L40" s="140"/>
      <c r="M40" s="141">
        <f t="shared" si="3"/>
        <v>0</v>
      </c>
      <c r="N40" s="142"/>
      <c r="O40" s="58" t="str">
        <f>見積書!O40</f>
        <v xml:space="preserve"> </v>
      </c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</row>
    <row r="41" spans="2:114" s="1" customFormat="1" ht="21" customHeight="1" x14ac:dyDescent="0.55000000000000004">
      <c r="B41" s="137" t="str">
        <f>見積書!B41</f>
        <v xml:space="preserve"> </v>
      </c>
      <c r="C41" s="138"/>
      <c r="D41" s="138"/>
      <c r="E41" s="138"/>
      <c r="F41" s="138"/>
      <c r="G41" s="138"/>
      <c r="H41" s="139"/>
      <c r="I41" s="34">
        <f>見積書!I41</f>
        <v>0</v>
      </c>
      <c r="J41" s="56" t="str">
        <f>見積書!J41</f>
        <v xml:space="preserve"> </v>
      </c>
      <c r="K41" s="140">
        <f>見積書!K41</f>
        <v>0</v>
      </c>
      <c r="L41" s="140"/>
      <c r="M41" s="141">
        <f t="shared" si="3"/>
        <v>0</v>
      </c>
      <c r="N41" s="142"/>
      <c r="O41" s="58" t="str">
        <f>見積書!O41</f>
        <v xml:space="preserve"> </v>
      </c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</row>
    <row r="42" spans="2:114" s="1" customFormat="1" ht="21" customHeight="1" x14ac:dyDescent="0.55000000000000004">
      <c r="B42" s="137" t="str">
        <f>見積書!B42</f>
        <v xml:space="preserve"> </v>
      </c>
      <c r="C42" s="138"/>
      <c r="D42" s="138"/>
      <c r="E42" s="138"/>
      <c r="F42" s="138"/>
      <c r="G42" s="138"/>
      <c r="H42" s="139"/>
      <c r="I42" s="34">
        <f>見積書!I42</f>
        <v>0</v>
      </c>
      <c r="J42" s="56" t="str">
        <f>見積書!J42</f>
        <v xml:space="preserve"> </v>
      </c>
      <c r="K42" s="140">
        <f>見積書!K42</f>
        <v>0</v>
      </c>
      <c r="L42" s="140"/>
      <c r="M42" s="141">
        <f t="shared" si="3"/>
        <v>0</v>
      </c>
      <c r="N42" s="142"/>
      <c r="O42" s="58" t="str">
        <f>見積書!O42</f>
        <v xml:space="preserve"> </v>
      </c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</row>
    <row r="43" spans="2:114" s="1" customFormat="1" ht="21" customHeight="1" x14ac:dyDescent="0.55000000000000004">
      <c r="B43" s="137" t="str">
        <f>見積書!B43</f>
        <v xml:space="preserve"> </v>
      </c>
      <c r="C43" s="138"/>
      <c r="D43" s="138"/>
      <c r="E43" s="138"/>
      <c r="F43" s="138"/>
      <c r="G43" s="138"/>
      <c r="H43" s="139"/>
      <c r="I43" s="34">
        <f>見積書!I43</f>
        <v>0</v>
      </c>
      <c r="J43" s="56" t="str">
        <f>見積書!J43</f>
        <v xml:space="preserve"> </v>
      </c>
      <c r="K43" s="140">
        <f>見積書!K43</f>
        <v>0</v>
      </c>
      <c r="L43" s="140"/>
      <c r="M43" s="141">
        <f t="shared" si="3"/>
        <v>0</v>
      </c>
      <c r="N43" s="142"/>
      <c r="O43" s="58" t="str">
        <f>見積書!O43</f>
        <v xml:space="preserve"> </v>
      </c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</row>
    <row r="44" spans="2:114" s="1" customFormat="1" ht="21" customHeight="1" x14ac:dyDescent="0.55000000000000004">
      <c r="B44" s="137" t="str">
        <f>見積書!B44</f>
        <v xml:space="preserve"> </v>
      </c>
      <c r="C44" s="138"/>
      <c r="D44" s="138"/>
      <c r="E44" s="138"/>
      <c r="F44" s="138"/>
      <c r="G44" s="138"/>
      <c r="H44" s="139"/>
      <c r="I44" s="34">
        <f>見積書!I44</f>
        <v>0</v>
      </c>
      <c r="J44" s="56" t="str">
        <f>見積書!J44</f>
        <v xml:space="preserve"> </v>
      </c>
      <c r="K44" s="140">
        <f>見積書!K44</f>
        <v>0</v>
      </c>
      <c r="L44" s="140"/>
      <c r="M44" s="141">
        <f t="shared" si="3"/>
        <v>0</v>
      </c>
      <c r="N44" s="142"/>
      <c r="O44" s="58" t="str">
        <f>見積書!O44</f>
        <v xml:space="preserve"> </v>
      </c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</row>
    <row r="45" spans="2:114" s="1" customFormat="1" ht="21" customHeight="1" x14ac:dyDescent="0.55000000000000004">
      <c r="B45" s="137" t="str">
        <f>見積書!B45</f>
        <v xml:space="preserve"> </v>
      </c>
      <c r="C45" s="138"/>
      <c r="D45" s="138"/>
      <c r="E45" s="138"/>
      <c r="F45" s="138"/>
      <c r="G45" s="138"/>
      <c r="H45" s="139"/>
      <c r="I45" s="34">
        <f>見積書!I45</f>
        <v>0</v>
      </c>
      <c r="J45" s="56" t="str">
        <f>見積書!J45</f>
        <v xml:space="preserve"> </v>
      </c>
      <c r="K45" s="140">
        <f>見積書!K45</f>
        <v>0</v>
      </c>
      <c r="L45" s="140"/>
      <c r="M45" s="141">
        <f t="shared" si="3"/>
        <v>0</v>
      </c>
      <c r="N45" s="142"/>
      <c r="O45" s="58" t="str">
        <f>見積書!O45</f>
        <v xml:space="preserve"> </v>
      </c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</row>
    <row r="46" spans="2:114" s="1" customFormat="1" ht="21" customHeight="1" x14ac:dyDescent="0.55000000000000004">
      <c r="B46" s="137" t="str">
        <f>見積書!B46</f>
        <v xml:space="preserve"> </v>
      </c>
      <c r="C46" s="138"/>
      <c r="D46" s="138"/>
      <c r="E46" s="138"/>
      <c r="F46" s="138"/>
      <c r="G46" s="138"/>
      <c r="H46" s="139"/>
      <c r="I46" s="34">
        <f>見積書!I46</f>
        <v>0</v>
      </c>
      <c r="J46" s="56" t="str">
        <f>見積書!J46</f>
        <v xml:space="preserve"> </v>
      </c>
      <c r="K46" s="140">
        <f>見積書!K46</f>
        <v>0</v>
      </c>
      <c r="L46" s="140"/>
      <c r="M46" s="141">
        <f t="shared" si="3"/>
        <v>0</v>
      </c>
      <c r="N46" s="142"/>
      <c r="O46" s="58" t="str">
        <f>見積書!O46</f>
        <v xml:space="preserve"> </v>
      </c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</row>
    <row r="47" spans="2:114" s="1" customFormat="1" ht="21" customHeight="1" thickBot="1" x14ac:dyDescent="0.6">
      <c r="B47" s="148" t="str">
        <f>見積書!B47</f>
        <v xml:space="preserve"> </v>
      </c>
      <c r="C47" s="149"/>
      <c r="D47" s="149"/>
      <c r="E47" s="149"/>
      <c r="F47" s="149"/>
      <c r="G47" s="149"/>
      <c r="H47" s="150"/>
      <c r="I47" s="35">
        <f>見積書!I47</f>
        <v>0</v>
      </c>
      <c r="J47" s="57" t="str">
        <f>見積書!J47</f>
        <v xml:space="preserve"> </v>
      </c>
      <c r="K47" s="151">
        <f>見積書!K47</f>
        <v>0</v>
      </c>
      <c r="L47" s="151"/>
      <c r="M47" s="152">
        <f t="shared" si="3"/>
        <v>0</v>
      </c>
      <c r="N47" s="153"/>
      <c r="O47" s="60" t="str">
        <f>見積書!O47</f>
        <v xml:space="preserve"> </v>
      </c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</row>
    <row r="48" spans="2:114" s="1" customFormat="1" ht="3.9" customHeight="1" x14ac:dyDescent="0.6">
      <c r="B48" s="36"/>
      <c r="C48" s="37"/>
      <c r="D48" s="37"/>
      <c r="E48" s="37"/>
      <c r="F48" s="37"/>
      <c r="G48" s="37"/>
      <c r="H48" s="37"/>
      <c r="I48" s="38"/>
      <c r="J48" s="39"/>
      <c r="K48" s="40"/>
      <c r="L48" s="40"/>
      <c r="M48" s="41"/>
      <c r="N48" s="42"/>
      <c r="O48" s="37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</row>
    <row r="49" spans="1:114" s="1" customFormat="1" ht="24" customHeight="1" x14ac:dyDescent="0.6">
      <c r="B49" s="164"/>
      <c r="C49" s="164"/>
      <c r="D49" s="164"/>
      <c r="E49" s="164"/>
      <c r="F49" s="37"/>
      <c r="G49" s="37"/>
      <c r="H49" s="37"/>
      <c r="I49" s="154" t="s">
        <v>26</v>
      </c>
      <c r="J49" s="155"/>
      <c r="K49" s="43" t="s">
        <v>27</v>
      </c>
      <c r="L49" s="44">
        <v>10</v>
      </c>
      <c r="M49" s="156" t="s">
        <v>28</v>
      </c>
      <c r="N49" s="157"/>
      <c r="O49" s="37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</row>
    <row r="50" spans="1:114" s="1" customFormat="1" ht="29.1" customHeight="1" thickBot="1" x14ac:dyDescent="0.65">
      <c r="B50" s="45"/>
      <c r="G50" s="46"/>
      <c r="H50" s="46"/>
      <c r="I50" s="159">
        <f>SUM(M18:N47)</f>
        <v>370870358</v>
      </c>
      <c r="J50" s="160"/>
      <c r="K50" s="161">
        <f>INT(I50*L49/100)</f>
        <v>37087035</v>
      </c>
      <c r="L50" s="161"/>
      <c r="M50" s="162">
        <f>I50+K50</f>
        <v>407957393</v>
      </c>
      <c r="N50" s="163"/>
      <c r="O50" s="46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</row>
    <row r="51" spans="1:114" s="1" customFormat="1" ht="15.9" customHeight="1" x14ac:dyDescent="0.6">
      <c r="B51" s="47"/>
      <c r="G51" s="46"/>
      <c r="H51" s="46"/>
      <c r="I51" s="48"/>
      <c r="J51" s="48"/>
      <c r="K51" s="48"/>
      <c r="L51" s="48"/>
      <c r="M51" s="48"/>
      <c r="N51" s="48"/>
      <c r="O51" s="46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</row>
    <row r="52" spans="1:114" s="1" customFormat="1" ht="24" customHeight="1" x14ac:dyDescent="0.5">
      <c r="B52" s="49" t="s">
        <v>30</v>
      </c>
      <c r="C52" s="50"/>
      <c r="D52" s="50"/>
      <c r="E52" s="50"/>
      <c r="F52" s="22"/>
      <c r="G52" s="50"/>
      <c r="H52" s="50"/>
      <c r="I52" s="51"/>
      <c r="J52" s="105"/>
      <c r="K52" s="105"/>
      <c r="L52" s="52"/>
      <c r="M52" s="53"/>
      <c r="N52" s="53"/>
      <c r="O52" s="50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</row>
    <row r="53" spans="1:114" s="1" customFormat="1" ht="24" customHeight="1" x14ac:dyDescent="0.5">
      <c r="B53" s="22"/>
      <c r="C53" s="106"/>
      <c r="D53" s="22"/>
      <c r="E53" s="22"/>
      <c r="F53" s="22"/>
      <c r="G53" s="22"/>
      <c r="H53" s="22"/>
      <c r="I53" s="51"/>
      <c r="J53" s="105"/>
      <c r="K53" s="105"/>
      <c r="L53" s="52"/>
      <c r="M53" s="53"/>
      <c r="N53" s="53"/>
      <c r="O53" s="50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</row>
    <row r="54" spans="1:114" s="1" customFormat="1" ht="24" customHeight="1" x14ac:dyDescent="0.5"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</row>
    <row r="55" spans="1:114" ht="15.9" customHeight="1" x14ac:dyDescent="0.5">
      <c r="A55" s="1"/>
      <c r="B55" s="7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</sheetData>
  <mergeCells count="107">
    <mergeCell ref="B17:H17"/>
    <mergeCell ref="I17:J17"/>
    <mergeCell ref="K17:L17"/>
    <mergeCell ref="M17:N17"/>
    <mergeCell ref="B18:H18"/>
    <mergeCell ref="K18:L18"/>
    <mergeCell ref="M18:N18"/>
    <mergeCell ref="B6:G7"/>
    <mergeCell ref="K6:O7"/>
    <mergeCell ref="B11:E12"/>
    <mergeCell ref="F11:I12"/>
    <mergeCell ref="I16:J16"/>
    <mergeCell ref="K16:L16"/>
    <mergeCell ref="M16:N16"/>
    <mergeCell ref="B21:H21"/>
    <mergeCell ref="K21:L21"/>
    <mergeCell ref="M21:N21"/>
    <mergeCell ref="B22:H22"/>
    <mergeCell ref="K22:L22"/>
    <mergeCell ref="M22:N22"/>
    <mergeCell ref="B19:H19"/>
    <mergeCell ref="K19:L19"/>
    <mergeCell ref="M19:N19"/>
    <mergeCell ref="B20:H20"/>
    <mergeCell ref="K20:L20"/>
    <mergeCell ref="M20:N20"/>
    <mergeCell ref="B25:H25"/>
    <mergeCell ref="K25:L25"/>
    <mergeCell ref="M25:N25"/>
    <mergeCell ref="B26:H26"/>
    <mergeCell ref="K26:L26"/>
    <mergeCell ref="M26:N26"/>
    <mergeCell ref="B23:H23"/>
    <mergeCell ref="K23:L23"/>
    <mergeCell ref="M23:N23"/>
    <mergeCell ref="B24:H24"/>
    <mergeCell ref="K24:L24"/>
    <mergeCell ref="M24:N24"/>
    <mergeCell ref="B29:H29"/>
    <mergeCell ref="K29:L29"/>
    <mergeCell ref="M29:N29"/>
    <mergeCell ref="B30:H30"/>
    <mergeCell ref="K30:L30"/>
    <mergeCell ref="M30:N30"/>
    <mergeCell ref="B27:H27"/>
    <mergeCell ref="K27:L27"/>
    <mergeCell ref="M27:N27"/>
    <mergeCell ref="B28:H28"/>
    <mergeCell ref="K28:L28"/>
    <mergeCell ref="M28:N28"/>
    <mergeCell ref="B33:H33"/>
    <mergeCell ref="K33:L33"/>
    <mergeCell ref="M33:N33"/>
    <mergeCell ref="B34:H34"/>
    <mergeCell ref="K34:L34"/>
    <mergeCell ref="M34:N34"/>
    <mergeCell ref="B31:H31"/>
    <mergeCell ref="K31:L31"/>
    <mergeCell ref="M31:N31"/>
    <mergeCell ref="B32:H32"/>
    <mergeCell ref="K32:L32"/>
    <mergeCell ref="M32:N32"/>
    <mergeCell ref="B37:H37"/>
    <mergeCell ref="K37:L37"/>
    <mergeCell ref="M37:N37"/>
    <mergeCell ref="B38:H38"/>
    <mergeCell ref="K38:L38"/>
    <mergeCell ref="M38:N38"/>
    <mergeCell ref="B35:H35"/>
    <mergeCell ref="K35:L35"/>
    <mergeCell ref="M35:N35"/>
    <mergeCell ref="B36:H36"/>
    <mergeCell ref="K36:L36"/>
    <mergeCell ref="M36:N36"/>
    <mergeCell ref="B41:H41"/>
    <mergeCell ref="K41:L41"/>
    <mergeCell ref="M41:N41"/>
    <mergeCell ref="B42:H42"/>
    <mergeCell ref="K42:L42"/>
    <mergeCell ref="M42:N42"/>
    <mergeCell ref="B39:H39"/>
    <mergeCell ref="K39:L39"/>
    <mergeCell ref="M39:N39"/>
    <mergeCell ref="B40:H40"/>
    <mergeCell ref="K40:L40"/>
    <mergeCell ref="M40:N40"/>
    <mergeCell ref="B45:H45"/>
    <mergeCell ref="K45:L45"/>
    <mergeCell ref="M45:N45"/>
    <mergeCell ref="B46:H46"/>
    <mergeCell ref="K46:L46"/>
    <mergeCell ref="M46:N46"/>
    <mergeCell ref="B43:H43"/>
    <mergeCell ref="K43:L43"/>
    <mergeCell ref="M43:N43"/>
    <mergeCell ref="B44:H44"/>
    <mergeCell ref="K44:L44"/>
    <mergeCell ref="M44:N44"/>
    <mergeCell ref="I50:J50"/>
    <mergeCell ref="K50:L50"/>
    <mergeCell ref="M50:N50"/>
    <mergeCell ref="B47:H47"/>
    <mergeCell ref="K47:L47"/>
    <mergeCell ref="M47:N47"/>
    <mergeCell ref="B49:E49"/>
    <mergeCell ref="I49:J49"/>
    <mergeCell ref="M49:N4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horizontalDpi="1200" verticalDpi="1200" r:id="rId1"/>
  <rowBreaks count="1" manualBreakCount="1">
    <brk id="55" max="1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C2F93-B5F2-46D5-889B-F96F667E65F5}">
  <dimension ref="A1:DJ55"/>
  <sheetViews>
    <sheetView zoomScaleNormal="100" zoomScaleSheetLayoutView="62" zoomScalePageLayoutView="50" workbookViewId="0">
      <selection activeCell="I24" sqref="I24"/>
    </sheetView>
  </sheetViews>
  <sheetFormatPr defaultRowHeight="17.399999999999999" x14ac:dyDescent="0.5"/>
  <cols>
    <col min="1" max="1" width="2.81640625" customWidth="1"/>
    <col min="2" max="2" width="7.81640625" style="54" customWidth="1"/>
    <col min="3" max="3" width="4.6328125" customWidth="1"/>
    <col min="4" max="4" width="4.81640625" customWidth="1"/>
    <col min="5" max="6" width="5.81640625" customWidth="1"/>
    <col min="7" max="7" width="4.81640625" customWidth="1"/>
    <col min="8" max="8" width="3.81640625" customWidth="1"/>
    <col min="9" max="9" width="11" customWidth="1"/>
    <col min="10" max="10" width="5" customWidth="1"/>
    <col min="11" max="11" width="8" customWidth="1"/>
    <col min="12" max="12" width="6.81640625" customWidth="1"/>
    <col min="13" max="13" width="10.36328125" customWidth="1"/>
    <col min="14" max="14" width="6.81640625" customWidth="1"/>
    <col min="15" max="15" width="10.81640625" customWidth="1"/>
    <col min="16" max="17" width="1.81640625" customWidth="1"/>
  </cols>
  <sheetData>
    <row r="1" spans="1:114" s="1" customFormat="1" ht="15.9" customHeight="1" x14ac:dyDescent="0.5">
      <c r="B1" s="2"/>
      <c r="C1" s="2"/>
      <c r="D1" s="2"/>
      <c r="E1" s="2"/>
      <c r="F1" s="2"/>
      <c r="G1" s="2"/>
      <c r="H1" s="2"/>
      <c r="I1" s="2"/>
      <c r="K1" s="3" t="s">
        <v>0</v>
      </c>
      <c r="L1" s="4" t="s">
        <v>1</v>
      </c>
      <c r="M1" s="5"/>
      <c r="N1" s="3" t="s">
        <v>34</v>
      </c>
      <c r="O1" s="6">
        <v>44551</v>
      </c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</row>
    <row r="2" spans="1:114" s="1" customFormat="1" ht="21" customHeight="1" x14ac:dyDescent="0.5">
      <c r="B2" s="2"/>
      <c r="C2" s="2"/>
      <c r="D2" s="2"/>
      <c r="E2" s="2"/>
      <c r="F2" s="2"/>
      <c r="G2" s="2"/>
      <c r="H2" s="2"/>
      <c r="I2" s="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</row>
    <row r="3" spans="1:114" s="1" customFormat="1" ht="18" customHeight="1" x14ac:dyDescent="0.5">
      <c r="B3" s="2"/>
      <c r="C3" s="2"/>
      <c r="D3" s="2"/>
      <c r="E3" s="2"/>
      <c r="F3" s="2"/>
      <c r="G3" s="2"/>
      <c r="H3" s="2"/>
      <c r="I3" s="2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</row>
    <row r="4" spans="1:114" ht="18" customHeight="1" x14ac:dyDescent="0.6">
      <c r="A4" s="1"/>
      <c r="B4" s="7"/>
      <c r="C4" s="1"/>
      <c r="D4" s="1"/>
      <c r="E4" s="1"/>
      <c r="F4" s="1"/>
      <c r="G4" s="1"/>
      <c r="H4" s="8"/>
      <c r="I4" s="9"/>
      <c r="J4" s="1"/>
      <c r="K4" s="10" t="s">
        <v>3</v>
      </c>
      <c r="L4" s="1"/>
      <c r="M4" s="1"/>
      <c r="N4" s="1"/>
      <c r="O4" s="1"/>
      <c r="P4" s="1"/>
      <c r="Q4" s="1"/>
    </row>
    <row r="5" spans="1:114" ht="18" customHeight="1" x14ac:dyDescent="0.5">
      <c r="A5" s="1"/>
      <c r="B5" s="15" t="s">
        <v>4</v>
      </c>
      <c r="C5" s="1"/>
      <c r="D5" s="1"/>
      <c r="E5" s="1"/>
      <c r="F5" s="12"/>
      <c r="G5" s="12"/>
      <c r="H5" s="13"/>
      <c r="I5" s="13"/>
      <c r="J5" s="1"/>
      <c r="K5" s="14" t="s">
        <v>5</v>
      </c>
      <c r="L5" s="1"/>
      <c r="M5" s="1"/>
      <c r="N5" s="1"/>
      <c r="O5" s="1"/>
      <c r="P5" s="1"/>
      <c r="Q5" s="1"/>
    </row>
    <row r="6" spans="1:114" ht="9" customHeight="1" x14ac:dyDescent="0.5">
      <c r="A6" s="1"/>
      <c r="B6" s="120" t="s">
        <v>6</v>
      </c>
      <c r="C6" s="120"/>
      <c r="D6" s="120"/>
      <c r="E6" s="120"/>
      <c r="F6" s="120"/>
      <c r="G6" s="120"/>
      <c r="H6" s="13"/>
      <c r="I6" s="13"/>
      <c r="J6" s="1"/>
      <c r="K6" s="121" t="s">
        <v>7</v>
      </c>
      <c r="L6" s="121"/>
      <c r="M6" s="121"/>
      <c r="N6" s="121"/>
      <c r="O6" s="121"/>
      <c r="P6" s="1"/>
      <c r="Q6" s="1"/>
    </row>
    <row r="7" spans="1:114" ht="9" customHeight="1" x14ac:dyDescent="0.5">
      <c r="A7" s="1"/>
      <c r="B7" s="120"/>
      <c r="C7" s="120"/>
      <c r="D7" s="120"/>
      <c r="E7" s="120"/>
      <c r="F7" s="120"/>
      <c r="G7" s="120"/>
      <c r="H7" s="16"/>
      <c r="I7" s="16"/>
      <c r="J7" s="1"/>
      <c r="K7" s="121"/>
      <c r="L7" s="121"/>
      <c r="M7" s="121"/>
      <c r="N7" s="121"/>
      <c r="O7" s="121"/>
      <c r="P7" s="1"/>
      <c r="Q7" s="1"/>
    </row>
    <row r="8" spans="1:114" ht="21" customHeight="1" x14ac:dyDescent="0.95">
      <c r="A8" s="1"/>
      <c r="B8" s="17" t="s">
        <v>8</v>
      </c>
      <c r="C8" s="18"/>
      <c r="D8" s="18"/>
      <c r="E8" s="18"/>
      <c r="F8" s="18"/>
      <c r="G8" s="18"/>
      <c r="H8" s="19"/>
      <c r="I8" s="67"/>
      <c r="J8" s="14"/>
      <c r="K8" s="21" t="s">
        <v>9</v>
      </c>
      <c r="L8" s="1"/>
      <c r="M8" s="1"/>
      <c r="N8" s="1"/>
      <c r="O8" s="1"/>
      <c r="P8" s="1"/>
      <c r="Q8" s="1"/>
    </row>
    <row r="9" spans="1:114" ht="8.1" customHeight="1" x14ac:dyDescent="0.95">
      <c r="A9" s="1"/>
      <c r="B9" s="22"/>
      <c r="C9" s="10"/>
      <c r="D9" s="10"/>
      <c r="E9" s="10"/>
      <c r="F9" s="10"/>
      <c r="G9" s="10"/>
      <c r="H9" s="19"/>
      <c r="I9" s="67"/>
      <c r="J9" s="14"/>
      <c r="K9" s="1"/>
      <c r="L9" s="8"/>
      <c r="M9" s="1"/>
      <c r="N9" s="1"/>
      <c r="O9" s="19"/>
      <c r="P9" s="1"/>
      <c r="Q9" s="1"/>
    </row>
    <row r="10" spans="1:114" ht="18" customHeight="1" x14ac:dyDescent="0.6">
      <c r="A10" s="1"/>
      <c r="B10" s="8" t="s">
        <v>54</v>
      </c>
      <c r="C10" s="10"/>
      <c r="D10" s="10"/>
      <c r="E10" s="10"/>
      <c r="F10" s="10"/>
      <c r="G10" s="10"/>
      <c r="H10" s="10"/>
      <c r="I10" s="1"/>
      <c r="J10" s="1"/>
      <c r="K10" s="1"/>
      <c r="L10" s="1"/>
      <c r="M10" s="1"/>
      <c r="P10" s="1"/>
      <c r="Q10" s="1"/>
    </row>
    <row r="11" spans="1:114" ht="18" customHeight="1" x14ac:dyDescent="0.5">
      <c r="A11" s="1"/>
      <c r="B11" s="122" t="s">
        <v>52</v>
      </c>
      <c r="C11" s="123"/>
      <c r="D11" s="123"/>
      <c r="E11" s="123"/>
      <c r="F11" s="126">
        <f t="shared" ref="F11" si="0">$M$50</f>
        <v>407957393</v>
      </c>
      <c r="G11" s="127"/>
      <c r="H11" s="127"/>
      <c r="I11" s="128"/>
      <c r="J11" s="1"/>
      <c r="K11" s="1"/>
      <c r="L11" s="1"/>
      <c r="M11" s="1"/>
      <c r="N11" s="1"/>
      <c r="O11" s="1"/>
      <c r="P11" s="1"/>
      <c r="Q11" s="1"/>
    </row>
    <row r="12" spans="1:114" ht="18" customHeight="1" x14ac:dyDescent="0.5">
      <c r="A12" s="1"/>
      <c r="B12" s="124"/>
      <c r="C12" s="125"/>
      <c r="D12" s="125"/>
      <c r="E12" s="125"/>
      <c r="F12" s="129"/>
      <c r="G12" s="130"/>
      <c r="H12" s="130"/>
      <c r="I12" s="131"/>
      <c r="J12" s="1"/>
      <c r="K12" s="23"/>
      <c r="L12" s="1"/>
      <c r="M12" s="1"/>
      <c r="N12" s="1"/>
      <c r="O12" s="1"/>
      <c r="P12" s="1"/>
      <c r="Q12" s="1"/>
    </row>
    <row r="13" spans="1:114" s="26" customFormat="1" ht="3.9" customHeight="1" x14ac:dyDescent="0.5">
      <c r="A13" s="21"/>
      <c r="B13" s="24"/>
      <c r="C13" s="24"/>
      <c r="D13" s="24"/>
      <c r="E13" s="25"/>
      <c r="F13" s="25"/>
      <c r="G13" s="25"/>
      <c r="H13" s="25"/>
      <c r="I13" s="21"/>
      <c r="J13" s="21"/>
      <c r="K13" s="9"/>
      <c r="L13" s="21"/>
      <c r="M13" s="21"/>
      <c r="N13" s="21"/>
      <c r="O13" s="25"/>
      <c r="P13" s="21"/>
      <c r="Q13" s="21"/>
    </row>
    <row r="14" spans="1:114" ht="9" customHeight="1" x14ac:dyDescent="0.5">
      <c r="A14" s="1"/>
      <c r="B14" s="165" t="s">
        <v>55</v>
      </c>
      <c r="C14" s="166"/>
      <c r="D14" s="1"/>
      <c r="E14" s="1"/>
      <c r="F14" s="7"/>
      <c r="G14" s="7"/>
      <c r="H14" s="7"/>
      <c r="I14" s="1"/>
      <c r="J14" s="1"/>
      <c r="K14" s="1"/>
      <c r="L14" s="1"/>
      <c r="M14" s="1"/>
      <c r="N14" s="1"/>
      <c r="O14" s="7"/>
      <c r="P14" s="1"/>
      <c r="Q14" s="1"/>
    </row>
    <row r="15" spans="1:114" ht="9" customHeight="1" x14ac:dyDescent="0.5">
      <c r="A15" s="1"/>
      <c r="B15" s="167"/>
      <c r="C15" s="167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1"/>
      <c r="Q15" s="1"/>
    </row>
    <row r="16" spans="1:114" s="1" customFormat="1" ht="9" customHeight="1" x14ac:dyDescent="0.5">
      <c r="B16" s="29"/>
      <c r="C16" s="30"/>
      <c r="D16" s="30"/>
      <c r="E16" s="30"/>
      <c r="F16" s="30"/>
      <c r="G16" s="30"/>
      <c r="H16" s="30"/>
      <c r="I16" s="132"/>
      <c r="J16" s="133"/>
      <c r="K16" s="134"/>
      <c r="L16" s="134"/>
      <c r="M16" s="135"/>
      <c r="N16" s="136"/>
      <c r="O16" s="31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</row>
    <row r="17" spans="2:114" s="1" customFormat="1" ht="29.1" customHeight="1" thickBot="1" x14ac:dyDescent="0.55000000000000004">
      <c r="B17" s="107" t="s">
        <v>12</v>
      </c>
      <c r="C17" s="108"/>
      <c r="D17" s="108"/>
      <c r="E17" s="108"/>
      <c r="F17" s="108"/>
      <c r="G17" s="108"/>
      <c r="H17" s="108"/>
      <c r="I17" s="109" t="s">
        <v>13</v>
      </c>
      <c r="J17" s="110"/>
      <c r="K17" s="111" t="s">
        <v>14</v>
      </c>
      <c r="L17" s="111"/>
      <c r="M17" s="112" t="s">
        <v>15</v>
      </c>
      <c r="N17" s="113"/>
      <c r="O17" s="32" t="s">
        <v>16</v>
      </c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</row>
    <row r="18" spans="2:114" s="1" customFormat="1" ht="21" customHeight="1" x14ac:dyDescent="0.55000000000000004">
      <c r="B18" s="114" t="str">
        <f>見積書!B18</f>
        <v>○○○○○○　サンプル　タイプＡ</v>
      </c>
      <c r="C18" s="115"/>
      <c r="D18" s="115"/>
      <c r="E18" s="115"/>
      <c r="F18" s="115"/>
      <c r="G18" s="115"/>
      <c r="H18" s="116"/>
      <c r="I18" s="33">
        <f>見積書!I18</f>
        <v>12345678</v>
      </c>
      <c r="J18" s="55" t="str">
        <f>見積書!J18</f>
        <v>個数</v>
      </c>
      <c r="K18" s="117">
        <f>見積書!K18</f>
        <v>10</v>
      </c>
      <c r="L18" s="117"/>
      <c r="M18" s="118">
        <f>I18*K18</f>
        <v>123456780</v>
      </c>
      <c r="N18" s="119"/>
      <c r="O18" s="59" t="str">
        <f>見積書!O18</f>
        <v xml:space="preserve"> </v>
      </c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</row>
    <row r="19" spans="2:114" s="1" customFormat="1" ht="21" customHeight="1" x14ac:dyDescent="0.55000000000000004">
      <c r="B19" s="137" t="str">
        <f>見積書!B19</f>
        <v>△△△△　システム機器( 自動調整タイプ )</v>
      </c>
      <c r="C19" s="138"/>
      <c r="D19" s="138"/>
      <c r="E19" s="138"/>
      <c r="F19" s="138"/>
      <c r="G19" s="138"/>
      <c r="H19" s="138"/>
      <c r="I19" s="34">
        <f>見積書!I19</f>
        <v>2</v>
      </c>
      <c r="J19" s="56" t="str">
        <f>見積書!J19</f>
        <v>台</v>
      </c>
      <c r="K19" s="140">
        <f>見積書!K19</f>
        <v>123456789</v>
      </c>
      <c r="L19" s="140"/>
      <c r="M19" s="141">
        <f>I19*K19</f>
        <v>246913578</v>
      </c>
      <c r="N19" s="142"/>
      <c r="O19" s="58" t="str">
        <f>見積書!O19</f>
        <v>担当：〇〇</v>
      </c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</row>
    <row r="20" spans="2:114" s="1" customFormat="1" ht="21" customHeight="1" x14ac:dyDescent="0.55000000000000004">
      <c r="B20" s="137" t="str">
        <f>見積書!B20</f>
        <v>△△△△　システムの取付作業</v>
      </c>
      <c r="C20" s="138"/>
      <c r="D20" s="138"/>
      <c r="E20" s="138"/>
      <c r="F20" s="138"/>
      <c r="G20" s="138"/>
      <c r="H20" s="139"/>
      <c r="I20" s="34">
        <f>見積書!I20</f>
        <v>3</v>
      </c>
      <c r="J20" s="56" t="str">
        <f>見積書!J20</f>
        <v>人</v>
      </c>
      <c r="K20" s="140">
        <f>見積書!K20</f>
        <v>30000</v>
      </c>
      <c r="L20" s="140"/>
      <c r="M20" s="141">
        <f t="shared" ref="M20:M35" si="1">I20*K20</f>
        <v>90000</v>
      </c>
      <c r="N20" s="142"/>
      <c r="O20" s="58" t="str">
        <f>見積書!O20</f>
        <v xml:space="preserve"> </v>
      </c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</row>
    <row r="21" spans="2:114" s="1" customFormat="1" ht="21" customHeight="1" x14ac:dyDescent="0.55000000000000004">
      <c r="B21" s="137" t="str">
        <f>見積書!B21</f>
        <v>△△△△　システムの操作説明　講習会</v>
      </c>
      <c r="C21" s="138"/>
      <c r="D21" s="138"/>
      <c r="E21" s="138"/>
      <c r="F21" s="138"/>
      <c r="G21" s="138"/>
      <c r="H21" s="139"/>
      <c r="I21" s="34">
        <f>見積書!I21</f>
        <v>40</v>
      </c>
      <c r="J21" s="56" t="str">
        <f>見積書!J21</f>
        <v>個数</v>
      </c>
      <c r="K21" s="140">
        <f>見積書!K21</f>
        <v>4000</v>
      </c>
      <c r="L21" s="140"/>
      <c r="M21" s="141">
        <f t="shared" si="1"/>
        <v>160000</v>
      </c>
      <c r="N21" s="142"/>
      <c r="O21" s="58" t="str">
        <f>見積書!O21</f>
        <v xml:space="preserve"> </v>
      </c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</row>
    <row r="22" spans="2:114" s="1" customFormat="1" ht="21" customHeight="1" x14ac:dyDescent="0.55000000000000004">
      <c r="B22" s="137" t="str">
        <f>見積書!B22</f>
        <v>□□□□○○○○素材　( ✖✖ を含む )</v>
      </c>
      <c r="C22" s="138"/>
      <c r="D22" s="138"/>
      <c r="E22" s="138"/>
      <c r="F22" s="138"/>
      <c r="G22" s="138"/>
      <c r="H22" s="139"/>
      <c r="I22" s="34">
        <f>見積書!I22</f>
        <v>50</v>
      </c>
      <c r="J22" s="56" t="str">
        <f>見積書!J22</f>
        <v>Kg</v>
      </c>
      <c r="K22" s="140">
        <f>見積書!K22</f>
        <v>5000</v>
      </c>
      <c r="L22" s="140"/>
      <c r="M22" s="141">
        <f t="shared" si="1"/>
        <v>250000</v>
      </c>
      <c r="N22" s="142"/>
      <c r="O22" s="58" t="str">
        <f>見積書!O22</f>
        <v xml:space="preserve"> </v>
      </c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</row>
    <row r="23" spans="2:114" s="1" customFormat="1" ht="21" customHeight="1" x14ac:dyDescent="0.55000000000000004">
      <c r="B23" s="137" t="str">
        <f>見積書!B23</f>
        <v xml:space="preserve"> </v>
      </c>
      <c r="C23" s="138"/>
      <c r="D23" s="138"/>
      <c r="E23" s="138"/>
      <c r="F23" s="138"/>
      <c r="G23" s="138"/>
      <c r="H23" s="139"/>
      <c r="I23" s="34">
        <f>見積書!I23</f>
        <v>0</v>
      </c>
      <c r="J23" s="56" t="str">
        <f>見積書!J23</f>
        <v xml:space="preserve"> </v>
      </c>
      <c r="K23" s="140">
        <f>見積書!K23</f>
        <v>0</v>
      </c>
      <c r="L23" s="140"/>
      <c r="M23" s="141">
        <f t="shared" si="1"/>
        <v>0</v>
      </c>
      <c r="N23" s="142"/>
      <c r="O23" s="58" t="str">
        <f>見積書!O23</f>
        <v xml:space="preserve"> </v>
      </c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</row>
    <row r="24" spans="2:114" s="1" customFormat="1" ht="21" customHeight="1" x14ac:dyDescent="0.55000000000000004">
      <c r="B24" s="137" t="str">
        <f>見積書!B24</f>
        <v xml:space="preserve"> </v>
      </c>
      <c r="C24" s="138"/>
      <c r="D24" s="138"/>
      <c r="E24" s="138"/>
      <c r="F24" s="138"/>
      <c r="G24" s="138"/>
      <c r="H24" s="139"/>
      <c r="I24" s="34">
        <f>見積書!I24</f>
        <v>0</v>
      </c>
      <c r="J24" s="56" t="str">
        <f>見積書!J24</f>
        <v xml:space="preserve"> </v>
      </c>
      <c r="K24" s="140">
        <f>見積書!K24</f>
        <v>0</v>
      </c>
      <c r="L24" s="140"/>
      <c r="M24" s="141">
        <f>I24*K24</f>
        <v>0</v>
      </c>
      <c r="N24" s="142"/>
      <c r="O24" s="58" t="str">
        <f>見積書!O24</f>
        <v xml:space="preserve"> </v>
      </c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</row>
    <row r="25" spans="2:114" s="1" customFormat="1" ht="21" customHeight="1" x14ac:dyDescent="0.55000000000000004">
      <c r="B25" s="137" t="str">
        <f>見積書!B25</f>
        <v xml:space="preserve"> </v>
      </c>
      <c r="C25" s="138"/>
      <c r="D25" s="138"/>
      <c r="E25" s="138"/>
      <c r="F25" s="138"/>
      <c r="G25" s="138"/>
      <c r="H25" s="139"/>
      <c r="I25" s="34">
        <f>見積書!I25</f>
        <v>0</v>
      </c>
      <c r="J25" s="56" t="str">
        <f>見積書!J25</f>
        <v xml:space="preserve"> </v>
      </c>
      <c r="K25" s="140">
        <f>見積書!K25</f>
        <v>0</v>
      </c>
      <c r="L25" s="140"/>
      <c r="M25" s="141">
        <f>I25*K25</f>
        <v>0</v>
      </c>
      <c r="N25" s="142"/>
      <c r="O25" s="58" t="str">
        <f>見積書!O25</f>
        <v xml:space="preserve"> </v>
      </c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</row>
    <row r="26" spans="2:114" s="1" customFormat="1" ht="21" customHeight="1" x14ac:dyDescent="0.55000000000000004">
      <c r="B26" s="137" t="str">
        <f>見積書!B26</f>
        <v xml:space="preserve"> </v>
      </c>
      <c r="C26" s="138"/>
      <c r="D26" s="138"/>
      <c r="E26" s="138"/>
      <c r="F26" s="138"/>
      <c r="G26" s="138"/>
      <c r="H26" s="139"/>
      <c r="I26" s="34">
        <f>見積書!I26</f>
        <v>0</v>
      </c>
      <c r="J26" s="56" t="str">
        <f>見積書!J26</f>
        <v xml:space="preserve"> </v>
      </c>
      <c r="K26" s="140">
        <f>見積書!K26</f>
        <v>0</v>
      </c>
      <c r="L26" s="140"/>
      <c r="M26" s="141">
        <f t="shared" ref="M26:M34" si="2">I26*K26</f>
        <v>0</v>
      </c>
      <c r="N26" s="142"/>
      <c r="O26" s="58" t="str">
        <f>見積書!O26</f>
        <v xml:space="preserve"> </v>
      </c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</row>
    <row r="27" spans="2:114" s="1" customFormat="1" ht="21" customHeight="1" x14ac:dyDescent="0.55000000000000004">
      <c r="B27" s="137" t="str">
        <f>見積書!B27</f>
        <v xml:space="preserve"> </v>
      </c>
      <c r="C27" s="138"/>
      <c r="D27" s="138"/>
      <c r="E27" s="138"/>
      <c r="F27" s="138"/>
      <c r="G27" s="138"/>
      <c r="H27" s="139"/>
      <c r="I27" s="34">
        <f>見積書!I27</f>
        <v>0</v>
      </c>
      <c r="J27" s="56" t="str">
        <f>見積書!J27</f>
        <v xml:space="preserve"> </v>
      </c>
      <c r="K27" s="140">
        <f>見積書!K27</f>
        <v>0</v>
      </c>
      <c r="L27" s="140"/>
      <c r="M27" s="141">
        <f t="shared" si="2"/>
        <v>0</v>
      </c>
      <c r="N27" s="142"/>
      <c r="O27" s="58" t="str">
        <f>見積書!O27</f>
        <v xml:space="preserve"> </v>
      </c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</row>
    <row r="28" spans="2:114" s="1" customFormat="1" ht="21" customHeight="1" x14ac:dyDescent="0.55000000000000004">
      <c r="B28" s="137" t="str">
        <f>見積書!B28</f>
        <v xml:space="preserve"> </v>
      </c>
      <c r="C28" s="138"/>
      <c r="D28" s="138"/>
      <c r="E28" s="138"/>
      <c r="F28" s="138"/>
      <c r="G28" s="138"/>
      <c r="H28" s="139"/>
      <c r="I28" s="34">
        <f>見積書!I28</f>
        <v>0</v>
      </c>
      <c r="J28" s="56" t="str">
        <f>見積書!J28</f>
        <v xml:space="preserve"> </v>
      </c>
      <c r="K28" s="140">
        <f>見積書!K28</f>
        <v>0</v>
      </c>
      <c r="L28" s="140"/>
      <c r="M28" s="141">
        <f t="shared" si="2"/>
        <v>0</v>
      </c>
      <c r="N28" s="142"/>
      <c r="O28" s="58" t="str">
        <f>見積書!O28</f>
        <v xml:space="preserve"> </v>
      </c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</row>
    <row r="29" spans="2:114" s="1" customFormat="1" ht="21" customHeight="1" x14ac:dyDescent="0.55000000000000004">
      <c r="B29" s="137" t="str">
        <f>見積書!B29</f>
        <v xml:space="preserve"> </v>
      </c>
      <c r="C29" s="138"/>
      <c r="D29" s="138"/>
      <c r="E29" s="138"/>
      <c r="F29" s="138"/>
      <c r="G29" s="138"/>
      <c r="H29" s="139"/>
      <c r="I29" s="34">
        <f>見積書!I29</f>
        <v>0</v>
      </c>
      <c r="J29" s="56" t="str">
        <f>見積書!J29</f>
        <v xml:space="preserve"> </v>
      </c>
      <c r="K29" s="140">
        <f>見積書!K29</f>
        <v>0</v>
      </c>
      <c r="L29" s="140"/>
      <c r="M29" s="141">
        <f t="shared" si="2"/>
        <v>0</v>
      </c>
      <c r="N29" s="142"/>
      <c r="O29" s="58" t="str">
        <f>見積書!O29</f>
        <v xml:space="preserve"> </v>
      </c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</row>
    <row r="30" spans="2:114" s="1" customFormat="1" ht="21" customHeight="1" x14ac:dyDescent="0.55000000000000004">
      <c r="B30" s="137" t="str">
        <f>見積書!B30</f>
        <v xml:space="preserve"> </v>
      </c>
      <c r="C30" s="138"/>
      <c r="D30" s="138"/>
      <c r="E30" s="138"/>
      <c r="F30" s="138"/>
      <c r="G30" s="138"/>
      <c r="H30" s="139"/>
      <c r="I30" s="34">
        <f>見積書!I30</f>
        <v>0</v>
      </c>
      <c r="J30" s="56" t="str">
        <f>見積書!J30</f>
        <v xml:space="preserve"> </v>
      </c>
      <c r="K30" s="140">
        <f>見積書!K30</f>
        <v>0</v>
      </c>
      <c r="L30" s="140"/>
      <c r="M30" s="141">
        <f t="shared" si="2"/>
        <v>0</v>
      </c>
      <c r="N30" s="142"/>
      <c r="O30" s="58" t="str">
        <f>見積書!O30</f>
        <v xml:space="preserve"> </v>
      </c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</row>
    <row r="31" spans="2:114" s="1" customFormat="1" ht="21" customHeight="1" x14ac:dyDescent="0.55000000000000004">
      <c r="B31" s="137" t="str">
        <f>見積書!B31</f>
        <v xml:space="preserve"> </v>
      </c>
      <c r="C31" s="138"/>
      <c r="D31" s="138"/>
      <c r="E31" s="138"/>
      <c r="F31" s="138"/>
      <c r="G31" s="138"/>
      <c r="H31" s="139"/>
      <c r="I31" s="34">
        <f>見積書!I31</f>
        <v>0</v>
      </c>
      <c r="J31" s="56" t="str">
        <f>見積書!J31</f>
        <v xml:space="preserve"> </v>
      </c>
      <c r="K31" s="140">
        <f>見積書!K31</f>
        <v>0</v>
      </c>
      <c r="L31" s="140"/>
      <c r="M31" s="141">
        <f t="shared" si="2"/>
        <v>0</v>
      </c>
      <c r="N31" s="142"/>
      <c r="O31" s="58" t="str">
        <f>見積書!O31</f>
        <v xml:space="preserve"> </v>
      </c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</row>
    <row r="32" spans="2:114" s="1" customFormat="1" ht="21" customHeight="1" x14ac:dyDescent="0.55000000000000004">
      <c r="B32" s="137" t="str">
        <f>見積書!B32</f>
        <v xml:space="preserve"> </v>
      </c>
      <c r="C32" s="138"/>
      <c r="D32" s="138"/>
      <c r="E32" s="138"/>
      <c r="F32" s="138"/>
      <c r="G32" s="138"/>
      <c r="H32" s="139"/>
      <c r="I32" s="34">
        <f>見積書!I32</f>
        <v>0</v>
      </c>
      <c r="J32" s="56" t="str">
        <f>見積書!J32</f>
        <v xml:space="preserve"> </v>
      </c>
      <c r="K32" s="140">
        <f>見積書!K32</f>
        <v>0</v>
      </c>
      <c r="L32" s="140"/>
      <c r="M32" s="141">
        <f t="shared" si="2"/>
        <v>0</v>
      </c>
      <c r="N32" s="142"/>
      <c r="O32" s="58" t="str">
        <f>見積書!O32</f>
        <v xml:space="preserve"> </v>
      </c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</row>
    <row r="33" spans="2:114" s="1" customFormat="1" ht="21" customHeight="1" x14ac:dyDescent="0.55000000000000004">
      <c r="B33" s="137" t="str">
        <f>見積書!B33</f>
        <v xml:space="preserve"> </v>
      </c>
      <c r="C33" s="138"/>
      <c r="D33" s="138"/>
      <c r="E33" s="138"/>
      <c r="F33" s="138"/>
      <c r="G33" s="138"/>
      <c r="H33" s="139"/>
      <c r="I33" s="34">
        <f>見積書!I33</f>
        <v>0</v>
      </c>
      <c r="J33" s="56" t="str">
        <f>見積書!J33</f>
        <v xml:space="preserve"> </v>
      </c>
      <c r="K33" s="140">
        <f>見積書!K33</f>
        <v>0</v>
      </c>
      <c r="L33" s="140"/>
      <c r="M33" s="141">
        <f t="shared" si="2"/>
        <v>0</v>
      </c>
      <c r="N33" s="142"/>
      <c r="O33" s="58" t="str">
        <f>見積書!O33</f>
        <v xml:space="preserve"> </v>
      </c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</row>
    <row r="34" spans="2:114" s="1" customFormat="1" ht="21" customHeight="1" x14ac:dyDescent="0.55000000000000004">
      <c r="B34" s="137" t="str">
        <f>見積書!B34</f>
        <v xml:space="preserve"> </v>
      </c>
      <c r="C34" s="138"/>
      <c r="D34" s="138"/>
      <c r="E34" s="138"/>
      <c r="F34" s="138"/>
      <c r="G34" s="138"/>
      <c r="H34" s="139"/>
      <c r="I34" s="34">
        <f>見積書!I34</f>
        <v>0</v>
      </c>
      <c r="J34" s="56" t="str">
        <f>見積書!J34</f>
        <v xml:space="preserve"> </v>
      </c>
      <c r="K34" s="140">
        <f>見積書!K34</f>
        <v>0</v>
      </c>
      <c r="L34" s="140"/>
      <c r="M34" s="141">
        <f t="shared" si="2"/>
        <v>0</v>
      </c>
      <c r="N34" s="142"/>
      <c r="O34" s="58" t="str">
        <f>見積書!O34</f>
        <v xml:space="preserve"> </v>
      </c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</row>
    <row r="35" spans="2:114" s="1" customFormat="1" ht="21" customHeight="1" x14ac:dyDescent="0.55000000000000004">
      <c r="B35" s="137" t="str">
        <f>見積書!B35</f>
        <v xml:space="preserve"> </v>
      </c>
      <c r="C35" s="138"/>
      <c r="D35" s="138"/>
      <c r="E35" s="138"/>
      <c r="F35" s="138"/>
      <c r="G35" s="138"/>
      <c r="H35" s="139"/>
      <c r="I35" s="34">
        <f>見積書!I35</f>
        <v>0</v>
      </c>
      <c r="J35" s="56" t="str">
        <f>見積書!J35</f>
        <v xml:space="preserve"> </v>
      </c>
      <c r="K35" s="140">
        <f>見積書!K35</f>
        <v>0</v>
      </c>
      <c r="L35" s="140"/>
      <c r="M35" s="141">
        <f t="shared" si="1"/>
        <v>0</v>
      </c>
      <c r="N35" s="142"/>
      <c r="O35" s="58" t="str">
        <f>見積書!O35</f>
        <v xml:space="preserve"> </v>
      </c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</row>
    <row r="36" spans="2:114" s="1" customFormat="1" ht="21" customHeight="1" x14ac:dyDescent="0.55000000000000004">
      <c r="B36" s="137" t="str">
        <f>見積書!B36</f>
        <v xml:space="preserve"> </v>
      </c>
      <c r="C36" s="138"/>
      <c r="D36" s="138"/>
      <c r="E36" s="138"/>
      <c r="F36" s="138"/>
      <c r="G36" s="138"/>
      <c r="H36" s="139"/>
      <c r="I36" s="34">
        <f>見積書!I36</f>
        <v>0</v>
      </c>
      <c r="J36" s="56" t="str">
        <f>見積書!J36</f>
        <v xml:space="preserve"> </v>
      </c>
      <c r="K36" s="140">
        <f>見積書!K36</f>
        <v>0</v>
      </c>
      <c r="L36" s="140"/>
      <c r="M36" s="141">
        <f>I36*K36</f>
        <v>0</v>
      </c>
      <c r="N36" s="142"/>
      <c r="O36" s="58" t="str">
        <f>見積書!O36</f>
        <v xml:space="preserve"> </v>
      </c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</row>
    <row r="37" spans="2:114" s="1" customFormat="1" ht="21" customHeight="1" x14ac:dyDescent="0.55000000000000004">
      <c r="B37" s="137" t="str">
        <f>見積書!B37</f>
        <v xml:space="preserve"> </v>
      </c>
      <c r="C37" s="138"/>
      <c r="D37" s="138"/>
      <c r="E37" s="138"/>
      <c r="F37" s="138"/>
      <c r="G37" s="138"/>
      <c r="H37" s="139"/>
      <c r="I37" s="34">
        <f>見積書!I37</f>
        <v>0</v>
      </c>
      <c r="J37" s="56" t="str">
        <f>見積書!J37</f>
        <v xml:space="preserve"> </v>
      </c>
      <c r="K37" s="140">
        <f>見積書!K37</f>
        <v>0</v>
      </c>
      <c r="L37" s="140"/>
      <c r="M37" s="141">
        <f>I37*K37</f>
        <v>0</v>
      </c>
      <c r="N37" s="142"/>
      <c r="O37" s="58" t="str">
        <f>見積書!O37</f>
        <v xml:space="preserve"> </v>
      </c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</row>
    <row r="38" spans="2:114" s="1" customFormat="1" ht="21" customHeight="1" x14ac:dyDescent="0.55000000000000004">
      <c r="B38" s="137" t="str">
        <f>見積書!B38</f>
        <v xml:space="preserve"> </v>
      </c>
      <c r="C38" s="138"/>
      <c r="D38" s="138"/>
      <c r="E38" s="138"/>
      <c r="F38" s="138"/>
      <c r="G38" s="138"/>
      <c r="H38" s="139"/>
      <c r="I38" s="34">
        <f>見積書!I38</f>
        <v>0</v>
      </c>
      <c r="J38" s="56" t="str">
        <f>見積書!J38</f>
        <v xml:space="preserve"> </v>
      </c>
      <c r="K38" s="140">
        <f>見積書!K38</f>
        <v>0</v>
      </c>
      <c r="L38" s="140"/>
      <c r="M38" s="141">
        <f t="shared" ref="M38:M47" si="3">I38*K38</f>
        <v>0</v>
      </c>
      <c r="N38" s="142"/>
      <c r="O38" s="58" t="str">
        <f>見積書!O38</f>
        <v xml:space="preserve"> </v>
      </c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</row>
    <row r="39" spans="2:114" s="1" customFormat="1" ht="21" customHeight="1" x14ac:dyDescent="0.55000000000000004">
      <c r="B39" s="137" t="str">
        <f>見積書!B39</f>
        <v xml:space="preserve"> </v>
      </c>
      <c r="C39" s="138"/>
      <c r="D39" s="138"/>
      <c r="E39" s="138"/>
      <c r="F39" s="138"/>
      <c r="G39" s="138"/>
      <c r="H39" s="139"/>
      <c r="I39" s="34">
        <f>見積書!I39</f>
        <v>0</v>
      </c>
      <c r="J39" s="56" t="str">
        <f>見積書!J39</f>
        <v xml:space="preserve"> </v>
      </c>
      <c r="K39" s="140">
        <f>見積書!K39</f>
        <v>0</v>
      </c>
      <c r="L39" s="140"/>
      <c r="M39" s="141">
        <f t="shared" si="3"/>
        <v>0</v>
      </c>
      <c r="N39" s="142"/>
      <c r="O39" s="58" t="str">
        <f>見積書!O39</f>
        <v xml:space="preserve"> </v>
      </c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</row>
    <row r="40" spans="2:114" s="1" customFormat="1" ht="21" customHeight="1" x14ac:dyDescent="0.55000000000000004">
      <c r="B40" s="137" t="str">
        <f>見積書!B40</f>
        <v xml:space="preserve"> </v>
      </c>
      <c r="C40" s="138"/>
      <c r="D40" s="138"/>
      <c r="E40" s="138"/>
      <c r="F40" s="138"/>
      <c r="G40" s="138"/>
      <c r="H40" s="139"/>
      <c r="I40" s="34">
        <f>見積書!I40</f>
        <v>0</v>
      </c>
      <c r="J40" s="56" t="str">
        <f>見積書!J40</f>
        <v xml:space="preserve"> </v>
      </c>
      <c r="K40" s="140">
        <f>見積書!K40</f>
        <v>0</v>
      </c>
      <c r="L40" s="140"/>
      <c r="M40" s="141">
        <f t="shared" si="3"/>
        <v>0</v>
      </c>
      <c r="N40" s="142"/>
      <c r="O40" s="58" t="str">
        <f>見積書!O40</f>
        <v xml:space="preserve"> </v>
      </c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</row>
    <row r="41" spans="2:114" s="1" customFormat="1" ht="21" customHeight="1" x14ac:dyDescent="0.55000000000000004">
      <c r="B41" s="137" t="str">
        <f>見積書!B41</f>
        <v xml:space="preserve"> </v>
      </c>
      <c r="C41" s="138"/>
      <c r="D41" s="138"/>
      <c r="E41" s="138"/>
      <c r="F41" s="138"/>
      <c r="G41" s="138"/>
      <c r="H41" s="139"/>
      <c r="I41" s="34">
        <f>見積書!I41</f>
        <v>0</v>
      </c>
      <c r="J41" s="56" t="str">
        <f>見積書!J41</f>
        <v xml:space="preserve"> </v>
      </c>
      <c r="K41" s="140">
        <f>見積書!K41</f>
        <v>0</v>
      </c>
      <c r="L41" s="140"/>
      <c r="M41" s="141">
        <f t="shared" si="3"/>
        <v>0</v>
      </c>
      <c r="N41" s="142"/>
      <c r="O41" s="58" t="str">
        <f>見積書!O41</f>
        <v xml:space="preserve"> </v>
      </c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</row>
    <row r="42" spans="2:114" s="1" customFormat="1" ht="21" customHeight="1" x14ac:dyDescent="0.55000000000000004">
      <c r="B42" s="137" t="str">
        <f>見積書!B42</f>
        <v xml:space="preserve"> </v>
      </c>
      <c r="C42" s="138"/>
      <c r="D42" s="138"/>
      <c r="E42" s="138"/>
      <c r="F42" s="138"/>
      <c r="G42" s="138"/>
      <c r="H42" s="139"/>
      <c r="I42" s="34">
        <f>見積書!I42</f>
        <v>0</v>
      </c>
      <c r="J42" s="56" t="str">
        <f>見積書!J42</f>
        <v xml:space="preserve"> </v>
      </c>
      <c r="K42" s="140">
        <f>見積書!K42</f>
        <v>0</v>
      </c>
      <c r="L42" s="140"/>
      <c r="M42" s="141">
        <f t="shared" si="3"/>
        <v>0</v>
      </c>
      <c r="N42" s="142"/>
      <c r="O42" s="58" t="str">
        <f>見積書!O42</f>
        <v xml:space="preserve"> </v>
      </c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</row>
    <row r="43" spans="2:114" s="1" customFormat="1" ht="21" customHeight="1" x14ac:dyDescent="0.55000000000000004">
      <c r="B43" s="137" t="str">
        <f>見積書!B43</f>
        <v xml:space="preserve"> </v>
      </c>
      <c r="C43" s="138"/>
      <c r="D43" s="138"/>
      <c r="E43" s="138"/>
      <c r="F43" s="138"/>
      <c r="G43" s="138"/>
      <c r="H43" s="139"/>
      <c r="I43" s="34">
        <f>見積書!I43</f>
        <v>0</v>
      </c>
      <c r="J43" s="56" t="str">
        <f>見積書!J43</f>
        <v xml:space="preserve"> </v>
      </c>
      <c r="K43" s="140">
        <f>見積書!K43</f>
        <v>0</v>
      </c>
      <c r="L43" s="140"/>
      <c r="M43" s="141">
        <f t="shared" si="3"/>
        <v>0</v>
      </c>
      <c r="N43" s="142"/>
      <c r="O43" s="58" t="str">
        <f>見積書!O43</f>
        <v xml:space="preserve"> </v>
      </c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</row>
    <row r="44" spans="2:114" s="1" customFormat="1" ht="21" customHeight="1" x14ac:dyDescent="0.55000000000000004">
      <c r="B44" s="137" t="str">
        <f>見積書!B44</f>
        <v xml:space="preserve"> </v>
      </c>
      <c r="C44" s="138"/>
      <c r="D44" s="138"/>
      <c r="E44" s="138"/>
      <c r="F44" s="138"/>
      <c r="G44" s="138"/>
      <c r="H44" s="139"/>
      <c r="I44" s="34">
        <f>見積書!I44</f>
        <v>0</v>
      </c>
      <c r="J44" s="56" t="str">
        <f>見積書!J44</f>
        <v xml:space="preserve"> </v>
      </c>
      <c r="K44" s="140">
        <f>見積書!K44</f>
        <v>0</v>
      </c>
      <c r="L44" s="140"/>
      <c r="M44" s="141">
        <f t="shared" si="3"/>
        <v>0</v>
      </c>
      <c r="N44" s="142"/>
      <c r="O44" s="58" t="str">
        <f>見積書!O44</f>
        <v xml:space="preserve"> </v>
      </c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</row>
    <row r="45" spans="2:114" s="1" customFormat="1" ht="21" customHeight="1" x14ac:dyDescent="0.55000000000000004">
      <c r="B45" s="137" t="str">
        <f>見積書!B45</f>
        <v xml:space="preserve"> </v>
      </c>
      <c r="C45" s="138"/>
      <c r="D45" s="138"/>
      <c r="E45" s="138"/>
      <c r="F45" s="138"/>
      <c r="G45" s="138"/>
      <c r="H45" s="139"/>
      <c r="I45" s="34">
        <f>見積書!I45</f>
        <v>0</v>
      </c>
      <c r="J45" s="56" t="str">
        <f>見積書!J45</f>
        <v xml:space="preserve"> </v>
      </c>
      <c r="K45" s="140">
        <f>見積書!K45</f>
        <v>0</v>
      </c>
      <c r="L45" s="140"/>
      <c r="M45" s="141">
        <f t="shared" si="3"/>
        <v>0</v>
      </c>
      <c r="N45" s="142"/>
      <c r="O45" s="58" t="str">
        <f>見積書!O45</f>
        <v xml:space="preserve"> </v>
      </c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</row>
    <row r="46" spans="2:114" s="1" customFormat="1" ht="21" customHeight="1" x14ac:dyDescent="0.55000000000000004">
      <c r="B46" s="137" t="str">
        <f>見積書!B46</f>
        <v xml:space="preserve"> </v>
      </c>
      <c r="C46" s="138"/>
      <c r="D46" s="138"/>
      <c r="E46" s="138"/>
      <c r="F46" s="138"/>
      <c r="G46" s="138"/>
      <c r="H46" s="139"/>
      <c r="I46" s="34">
        <f>見積書!I46</f>
        <v>0</v>
      </c>
      <c r="J46" s="56" t="str">
        <f>見積書!J46</f>
        <v xml:space="preserve"> </v>
      </c>
      <c r="K46" s="140">
        <f>見積書!K46</f>
        <v>0</v>
      </c>
      <c r="L46" s="140"/>
      <c r="M46" s="141">
        <f t="shared" si="3"/>
        <v>0</v>
      </c>
      <c r="N46" s="142"/>
      <c r="O46" s="58" t="str">
        <f>見積書!O46</f>
        <v xml:space="preserve"> </v>
      </c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</row>
    <row r="47" spans="2:114" s="1" customFormat="1" ht="21" customHeight="1" thickBot="1" x14ac:dyDescent="0.6">
      <c r="B47" s="148" t="str">
        <f>見積書!B47</f>
        <v xml:space="preserve"> </v>
      </c>
      <c r="C47" s="149"/>
      <c r="D47" s="149"/>
      <c r="E47" s="149"/>
      <c r="F47" s="149"/>
      <c r="G47" s="149"/>
      <c r="H47" s="150"/>
      <c r="I47" s="35">
        <f>見積書!I47</f>
        <v>0</v>
      </c>
      <c r="J47" s="57" t="str">
        <f>見積書!J47</f>
        <v xml:space="preserve"> </v>
      </c>
      <c r="K47" s="151">
        <f>見積書!K47</f>
        <v>0</v>
      </c>
      <c r="L47" s="151"/>
      <c r="M47" s="152">
        <f t="shared" si="3"/>
        <v>0</v>
      </c>
      <c r="N47" s="153"/>
      <c r="O47" s="60" t="str">
        <f>見積書!O47</f>
        <v xml:space="preserve"> </v>
      </c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</row>
    <row r="48" spans="2:114" s="1" customFormat="1" ht="3.9" customHeight="1" x14ac:dyDescent="0.6">
      <c r="B48" s="36"/>
      <c r="C48" s="37"/>
      <c r="D48" s="37"/>
      <c r="E48" s="37"/>
      <c r="F48" s="37"/>
      <c r="G48" s="37"/>
      <c r="H48" s="37"/>
      <c r="I48" s="38"/>
      <c r="J48" s="39"/>
      <c r="K48" s="40"/>
      <c r="L48" s="40"/>
      <c r="M48" s="41"/>
      <c r="N48" s="42"/>
      <c r="O48" s="37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</row>
    <row r="49" spans="1:114" s="1" customFormat="1" ht="24" customHeight="1" x14ac:dyDescent="0.6">
      <c r="B49" s="164"/>
      <c r="C49" s="164"/>
      <c r="D49" s="164"/>
      <c r="E49" s="164"/>
      <c r="F49" s="37"/>
      <c r="G49" s="37"/>
      <c r="H49" s="37"/>
      <c r="I49" s="154" t="s">
        <v>26</v>
      </c>
      <c r="J49" s="155"/>
      <c r="K49" s="43" t="s">
        <v>27</v>
      </c>
      <c r="L49" s="44">
        <v>10</v>
      </c>
      <c r="M49" s="156" t="s">
        <v>28</v>
      </c>
      <c r="N49" s="157"/>
      <c r="O49" s="37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</row>
    <row r="50" spans="1:114" s="1" customFormat="1" ht="29.1" customHeight="1" thickBot="1" x14ac:dyDescent="0.65">
      <c r="B50" s="45"/>
      <c r="G50" s="46"/>
      <c r="H50" s="46"/>
      <c r="I50" s="159">
        <f>SUM(M18:N47)</f>
        <v>370870358</v>
      </c>
      <c r="J50" s="160"/>
      <c r="K50" s="161">
        <f>INT(I50*L49/100)</f>
        <v>37087035</v>
      </c>
      <c r="L50" s="161"/>
      <c r="M50" s="162">
        <f>I50+K50</f>
        <v>407957393</v>
      </c>
      <c r="N50" s="163"/>
      <c r="O50" s="46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</row>
    <row r="51" spans="1:114" s="1" customFormat="1" ht="15.9" customHeight="1" x14ac:dyDescent="0.6">
      <c r="B51" s="47"/>
      <c r="G51" s="46"/>
      <c r="H51" s="46"/>
      <c r="I51" s="48"/>
      <c r="J51" s="48"/>
      <c r="K51" s="48"/>
      <c r="L51" s="48"/>
      <c r="M51" s="48"/>
      <c r="N51" s="48"/>
      <c r="O51" s="46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</row>
    <row r="52" spans="1:114" s="1" customFormat="1" ht="24" customHeight="1" x14ac:dyDescent="0.5">
      <c r="B52" s="49" t="s">
        <v>30</v>
      </c>
      <c r="C52" s="50"/>
      <c r="D52" s="50"/>
      <c r="E52" s="50"/>
      <c r="F52" s="22"/>
      <c r="G52" s="50"/>
      <c r="H52" s="50"/>
      <c r="I52" s="51"/>
      <c r="J52" s="105"/>
      <c r="K52" s="105"/>
      <c r="L52" s="52"/>
      <c r="M52" s="53"/>
      <c r="N52" s="53"/>
      <c r="O52" s="50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</row>
    <row r="53" spans="1:114" s="1" customFormat="1" ht="24" customHeight="1" x14ac:dyDescent="0.5">
      <c r="B53" s="22"/>
      <c r="C53" s="106"/>
      <c r="D53" s="22"/>
      <c r="E53" s="22"/>
      <c r="F53" s="22"/>
      <c r="G53" s="22"/>
      <c r="H53" s="22"/>
      <c r="I53" s="51"/>
      <c r="J53" s="105"/>
      <c r="K53" s="105"/>
      <c r="L53" s="52"/>
      <c r="M53" s="53"/>
      <c r="N53" s="53"/>
      <c r="O53" s="50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</row>
    <row r="54" spans="1:114" s="1" customFormat="1" ht="24" customHeight="1" x14ac:dyDescent="0.5"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</row>
    <row r="55" spans="1:114" ht="15.9" customHeight="1" x14ac:dyDescent="0.5">
      <c r="A55" s="1"/>
      <c r="B55" s="7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</sheetData>
  <mergeCells count="108">
    <mergeCell ref="B17:H17"/>
    <mergeCell ref="I17:J17"/>
    <mergeCell ref="K17:L17"/>
    <mergeCell ref="M17:N17"/>
    <mergeCell ref="B18:H18"/>
    <mergeCell ref="K18:L18"/>
    <mergeCell ref="M18:N18"/>
    <mergeCell ref="B6:G7"/>
    <mergeCell ref="K6:O7"/>
    <mergeCell ref="B11:E12"/>
    <mergeCell ref="F11:I12"/>
    <mergeCell ref="I16:J16"/>
    <mergeCell ref="K16:L16"/>
    <mergeCell ref="M16:N16"/>
    <mergeCell ref="B21:H21"/>
    <mergeCell ref="K21:L21"/>
    <mergeCell ref="M21:N21"/>
    <mergeCell ref="B22:H22"/>
    <mergeCell ref="K22:L22"/>
    <mergeCell ref="M22:N22"/>
    <mergeCell ref="B19:H19"/>
    <mergeCell ref="K19:L19"/>
    <mergeCell ref="M19:N19"/>
    <mergeCell ref="B20:H20"/>
    <mergeCell ref="K20:L20"/>
    <mergeCell ref="M20:N20"/>
    <mergeCell ref="B25:H25"/>
    <mergeCell ref="K25:L25"/>
    <mergeCell ref="M25:N25"/>
    <mergeCell ref="B26:H26"/>
    <mergeCell ref="K26:L26"/>
    <mergeCell ref="M26:N26"/>
    <mergeCell ref="B23:H23"/>
    <mergeCell ref="K23:L23"/>
    <mergeCell ref="M23:N23"/>
    <mergeCell ref="B24:H24"/>
    <mergeCell ref="K24:L24"/>
    <mergeCell ref="M24:N24"/>
    <mergeCell ref="B29:H29"/>
    <mergeCell ref="K29:L29"/>
    <mergeCell ref="M29:N29"/>
    <mergeCell ref="B30:H30"/>
    <mergeCell ref="K30:L30"/>
    <mergeCell ref="M30:N30"/>
    <mergeCell ref="B27:H27"/>
    <mergeCell ref="K27:L27"/>
    <mergeCell ref="M27:N27"/>
    <mergeCell ref="B28:H28"/>
    <mergeCell ref="K28:L28"/>
    <mergeCell ref="M28:N28"/>
    <mergeCell ref="B33:H33"/>
    <mergeCell ref="K33:L33"/>
    <mergeCell ref="M33:N33"/>
    <mergeCell ref="B34:H34"/>
    <mergeCell ref="K34:L34"/>
    <mergeCell ref="M34:N34"/>
    <mergeCell ref="B31:H31"/>
    <mergeCell ref="K31:L31"/>
    <mergeCell ref="M31:N31"/>
    <mergeCell ref="B32:H32"/>
    <mergeCell ref="K32:L32"/>
    <mergeCell ref="M32:N32"/>
    <mergeCell ref="B37:H37"/>
    <mergeCell ref="K37:L37"/>
    <mergeCell ref="M37:N37"/>
    <mergeCell ref="B38:H38"/>
    <mergeCell ref="K38:L38"/>
    <mergeCell ref="M38:N38"/>
    <mergeCell ref="B35:H35"/>
    <mergeCell ref="K35:L35"/>
    <mergeCell ref="M35:N35"/>
    <mergeCell ref="B36:H36"/>
    <mergeCell ref="K36:L36"/>
    <mergeCell ref="M36:N36"/>
    <mergeCell ref="M41:N41"/>
    <mergeCell ref="B42:H42"/>
    <mergeCell ref="K42:L42"/>
    <mergeCell ref="M42:N42"/>
    <mergeCell ref="B39:H39"/>
    <mergeCell ref="K39:L39"/>
    <mergeCell ref="M39:N39"/>
    <mergeCell ref="B40:H40"/>
    <mergeCell ref="K40:L40"/>
    <mergeCell ref="M40:N40"/>
    <mergeCell ref="I50:J50"/>
    <mergeCell ref="K50:L50"/>
    <mergeCell ref="M50:N50"/>
    <mergeCell ref="B14:C15"/>
    <mergeCell ref="B47:H47"/>
    <mergeCell ref="K47:L47"/>
    <mergeCell ref="M47:N47"/>
    <mergeCell ref="B49:E49"/>
    <mergeCell ref="I49:J49"/>
    <mergeCell ref="M49:N49"/>
    <mergeCell ref="B45:H45"/>
    <mergeCell ref="K45:L45"/>
    <mergeCell ref="M45:N45"/>
    <mergeCell ref="B46:H46"/>
    <mergeCell ref="K46:L46"/>
    <mergeCell ref="M46:N46"/>
    <mergeCell ref="B43:H43"/>
    <mergeCell ref="K43:L43"/>
    <mergeCell ref="M43:N43"/>
    <mergeCell ref="B44:H44"/>
    <mergeCell ref="K44:L44"/>
    <mergeCell ref="M44:N44"/>
    <mergeCell ref="B41:H41"/>
    <mergeCell ref="K41:L4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horizontalDpi="1200" verticalDpi="1200" r:id="rId1"/>
  <rowBreaks count="1" manualBreakCount="1">
    <brk id="55" max="16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0CBBC-7CFD-4F48-9C0A-909AEBA53108}">
  <dimension ref="A1:T47"/>
  <sheetViews>
    <sheetView zoomScaleNormal="100" zoomScaleSheetLayoutView="100" zoomScalePageLayoutView="37" workbookViewId="0">
      <selection sqref="A1:S27"/>
    </sheetView>
  </sheetViews>
  <sheetFormatPr defaultRowHeight="17.399999999999999" x14ac:dyDescent="0.5"/>
  <cols>
    <col min="1" max="1" width="2.81640625" customWidth="1"/>
    <col min="2" max="2" width="6.81640625" customWidth="1"/>
    <col min="3" max="3" width="3.81640625" customWidth="1"/>
    <col min="4" max="5" width="4.81640625" customWidth="1"/>
    <col min="6" max="7" width="3.81640625" customWidth="1"/>
    <col min="8" max="8" width="8.81640625" customWidth="1"/>
    <col min="9" max="11" width="6.81640625" customWidth="1"/>
    <col min="12" max="12" width="4.54296875" customWidth="1"/>
    <col min="13" max="13" width="5.81640625" customWidth="1"/>
    <col min="14" max="14" width="4.81640625" customWidth="1"/>
    <col min="15" max="15" width="5" customWidth="1"/>
    <col min="16" max="16" width="12.36328125" customWidth="1"/>
    <col min="17" max="17" width="6.81640625" customWidth="1"/>
    <col min="18" max="19" width="1.81640625" customWidth="1"/>
  </cols>
  <sheetData>
    <row r="1" spans="1:20" ht="18.75" customHeight="1" x14ac:dyDescent="0.5">
      <c r="A1" s="1"/>
      <c r="B1" s="61"/>
      <c r="C1" s="172" t="s">
        <v>32</v>
      </c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61"/>
      <c r="R1" s="1"/>
      <c r="S1" s="1"/>
    </row>
    <row r="2" spans="1:20" ht="19.5" customHeight="1" x14ac:dyDescent="0.5">
      <c r="A2" s="1"/>
      <c r="B2" s="61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61"/>
      <c r="R2" s="1"/>
      <c r="S2" s="1"/>
    </row>
    <row r="3" spans="1:20" ht="8.1" customHeight="1" x14ac:dyDescent="0.5">
      <c r="A3" s="1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"/>
      <c r="S3" s="1"/>
    </row>
    <row r="4" spans="1:20" ht="19.2" x14ac:dyDescent="0.5500000000000000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62"/>
      <c r="N4" s="62"/>
      <c r="O4" s="63" t="s">
        <v>33</v>
      </c>
      <c r="P4" s="173" t="s">
        <v>1</v>
      </c>
      <c r="Q4" s="173"/>
      <c r="R4" s="1"/>
      <c r="S4" s="1"/>
    </row>
    <row r="5" spans="1:20" ht="19.2" x14ac:dyDescent="0.5500000000000000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62"/>
      <c r="N5" s="64"/>
      <c r="O5" s="65" t="s">
        <v>34</v>
      </c>
      <c r="P5" s="174">
        <v>44551</v>
      </c>
      <c r="Q5" s="174"/>
      <c r="R5" s="1"/>
      <c r="S5" s="1"/>
      <c r="T5" s="66"/>
    </row>
    <row r="6" spans="1:20" ht="18.75" customHeight="1" x14ac:dyDescent="0.6">
      <c r="A6" s="1"/>
      <c r="B6" s="175" t="s">
        <v>6</v>
      </c>
      <c r="C6" s="175"/>
      <c r="D6" s="175"/>
      <c r="E6" s="175"/>
      <c r="F6" s="175"/>
      <c r="G6" s="175"/>
      <c r="H6" s="175"/>
      <c r="I6" s="175"/>
      <c r="J6" s="177" t="s">
        <v>35</v>
      </c>
      <c r="K6" s="68"/>
      <c r="L6" s="1"/>
      <c r="M6" s="1"/>
      <c r="N6" s="1"/>
      <c r="O6" s="1"/>
      <c r="P6" s="1"/>
      <c r="Q6" s="1"/>
      <c r="R6" s="1"/>
      <c r="S6" s="1"/>
    </row>
    <row r="7" spans="1:20" ht="18.75" customHeight="1" x14ac:dyDescent="0.6">
      <c r="A7" s="1"/>
      <c r="B7" s="176"/>
      <c r="C7" s="176"/>
      <c r="D7" s="176"/>
      <c r="E7" s="176"/>
      <c r="F7" s="176"/>
      <c r="G7" s="176"/>
      <c r="H7" s="176"/>
      <c r="I7" s="176"/>
      <c r="J7" s="177"/>
      <c r="K7" s="69"/>
      <c r="L7" s="1"/>
      <c r="M7" s="1"/>
      <c r="N7" s="1"/>
      <c r="O7" s="1"/>
      <c r="P7" s="1"/>
      <c r="Q7" s="1"/>
      <c r="R7" s="1"/>
      <c r="S7" s="1"/>
    </row>
    <row r="8" spans="1:20" ht="18" customHeight="1" x14ac:dyDescent="0.75">
      <c r="A8" s="1"/>
      <c r="B8" s="70" t="s">
        <v>36</v>
      </c>
      <c r="C8" s="71"/>
      <c r="D8" s="72"/>
      <c r="E8" s="72"/>
      <c r="F8" s="73"/>
      <c r="G8" s="73"/>
      <c r="H8" s="73"/>
      <c r="I8" s="73"/>
      <c r="J8" s="69"/>
      <c r="K8" s="69"/>
      <c r="L8" s="1"/>
      <c r="M8" s="1"/>
      <c r="N8" s="1"/>
      <c r="O8" s="1"/>
      <c r="P8" s="1"/>
      <c r="Q8" s="1"/>
      <c r="R8" s="1"/>
      <c r="S8" s="1"/>
    </row>
    <row r="9" spans="1:20" ht="18" customHeight="1" x14ac:dyDescent="0.75">
      <c r="A9" s="1"/>
      <c r="B9" s="74"/>
      <c r="C9" s="9" t="s">
        <v>8</v>
      </c>
      <c r="D9" s="75"/>
      <c r="E9" s="75"/>
      <c r="F9" s="73"/>
      <c r="G9" s="73"/>
      <c r="H9" s="73"/>
      <c r="I9" s="73"/>
      <c r="J9" s="69"/>
      <c r="K9" s="69"/>
      <c r="L9" s="1"/>
      <c r="M9" s="1"/>
      <c r="N9" s="1"/>
      <c r="O9" s="1"/>
      <c r="P9" s="1"/>
      <c r="Q9" s="1"/>
      <c r="R9" s="1"/>
      <c r="S9" s="1"/>
    </row>
    <row r="10" spans="1:20" ht="18" customHeight="1" x14ac:dyDescent="0.75">
      <c r="A10" s="1"/>
      <c r="B10" s="1"/>
      <c r="C10" s="75"/>
      <c r="D10" s="75"/>
      <c r="E10" s="75"/>
      <c r="F10" s="73"/>
      <c r="G10" s="73"/>
      <c r="H10" s="73"/>
      <c r="I10" s="73"/>
      <c r="J10" s="69"/>
      <c r="K10" s="69"/>
      <c r="L10" s="1"/>
      <c r="M10" s="1"/>
      <c r="N10" s="1"/>
      <c r="O10" s="1"/>
      <c r="P10" s="1"/>
      <c r="Q10" s="1"/>
      <c r="R10" s="1"/>
      <c r="S10" s="1"/>
    </row>
    <row r="11" spans="1:20" ht="9.9" customHeight="1" x14ac:dyDescent="1.35">
      <c r="A11" s="1"/>
      <c r="B11" s="1"/>
      <c r="C11" s="76"/>
      <c r="D11" s="77"/>
      <c r="E11" s="77"/>
      <c r="F11" s="77"/>
      <c r="G11" s="78"/>
      <c r="H11" s="168">
        <f>G26</f>
        <v>407957393</v>
      </c>
      <c r="I11" s="168"/>
      <c r="J11" s="168"/>
      <c r="K11" s="168"/>
      <c r="L11" s="168"/>
      <c r="M11" s="168"/>
      <c r="N11" s="168"/>
      <c r="O11" s="79"/>
      <c r="P11" s="1"/>
      <c r="Q11" s="1"/>
      <c r="R11" s="1"/>
      <c r="S11" s="1"/>
    </row>
    <row r="12" spans="1:20" ht="18.600000000000001" customHeight="1" x14ac:dyDescent="1.35">
      <c r="A12" s="1"/>
      <c r="B12" s="1"/>
      <c r="C12" s="171" t="s">
        <v>37</v>
      </c>
      <c r="D12" s="171"/>
      <c r="E12" s="171"/>
      <c r="F12" s="171"/>
      <c r="G12" s="171"/>
      <c r="H12" s="169"/>
      <c r="I12" s="169"/>
      <c r="J12" s="169"/>
      <c r="K12" s="169"/>
      <c r="L12" s="169"/>
      <c r="M12" s="169"/>
      <c r="N12" s="169"/>
      <c r="O12" s="79"/>
      <c r="P12" s="1"/>
      <c r="Q12" s="1"/>
      <c r="R12" s="1"/>
      <c r="S12" s="1"/>
    </row>
    <row r="13" spans="1:20" ht="18.600000000000001" customHeight="1" x14ac:dyDescent="1.35">
      <c r="A13" s="1"/>
      <c r="B13" s="1"/>
      <c r="C13" s="171"/>
      <c r="D13" s="171"/>
      <c r="E13" s="171"/>
      <c r="F13" s="171"/>
      <c r="G13" s="171"/>
      <c r="H13" s="169"/>
      <c r="I13" s="169"/>
      <c r="J13" s="169"/>
      <c r="K13" s="169"/>
      <c r="L13" s="169"/>
      <c r="M13" s="169"/>
      <c r="N13" s="169"/>
      <c r="O13" s="79"/>
      <c r="P13" s="1"/>
      <c r="Q13" s="1"/>
      <c r="R13" s="1"/>
      <c r="S13" s="1"/>
    </row>
    <row r="14" spans="1:20" ht="9.9" customHeight="1" x14ac:dyDescent="1.35">
      <c r="A14" s="1"/>
      <c r="B14" s="80"/>
      <c r="C14" s="81"/>
      <c r="D14" s="81"/>
      <c r="E14" s="81"/>
      <c r="F14" s="81"/>
      <c r="G14" s="82"/>
      <c r="H14" s="170"/>
      <c r="I14" s="170"/>
      <c r="J14" s="170"/>
      <c r="K14" s="170"/>
      <c r="L14" s="170"/>
      <c r="M14" s="170"/>
      <c r="N14" s="170"/>
      <c r="O14" s="79"/>
      <c r="P14" s="1"/>
      <c r="Q14" s="1"/>
      <c r="R14" s="1"/>
      <c r="S14" s="1"/>
    </row>
    <row r="15" spans="1:20" ht="8.1" customHeight="1" x14ac:dyDescent="0.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20" ht="15.9" customHeight="1" x14ac:dyDescent="0.5">
      <c r="A16" s="1"/>
      <c r="B16" s="83"/>
      <c r="C16" s="83"/>
      <c r="D16" s="84"/>
      <c r="E16" s="84"/>
      <c r="F16" s="85"/>
      <c r="G16" s="85"/>
      <c r="H16" s="85"/>
      <c r="I16" s="85"/>
      <c r="J16" s="74"/>
      <c r="K16" s="74"/>
      <c r="L16" s="74"/>
      <c r="M16" s="74"/>
      <c r="N16" s="74"/>
      <c r="O16" s="1"/>
      <c r="P16" s="1"/>
      <c r="Q16" s="1"/>
      <c r="R16" s="1"/>
      <c r="S16" s="1"/>
    </row>
    <row r="17" spans="1:19" ht="15.9" customHeight="1" x14ac:dyDescent="0.5">
      <c r="A17" s="1"/>
      <c r="B17" s="83"/>
      <c r="C17" s="83"/>
      <c r="D17" s="84" t="s">
        <v>38</v>
      </c>
      <c r="E17" s="86" t="s">
        <v>39</v>
      </c>
      <c r="F17" s="85"/>
      <c r="G17" s="85"/>
      <c r="H17" s="85"/>
      <c r="I17" s="85"/>
      <c r="J17" s="74"/>
      <c r="K17" s="74"/>
      <c r="L17" s="74"/>
      <c r="M17" s="74"/>
      <c r="N17" s="74"/>
      <c r="O17" s="1"/>
      <c r="P17" s="1"/>
      <c r="Q17" s="1"/>
      <c r="R17" s="1"/>
      <c r="S17" s="1"/>
    </row>
    <row r="18" spans="1:19" ht="3.9" customHeight="1" x14ac:dyDescent="0.5">
      <c r="A18" s="1"/>
      <c r="B18" s="50"/>
      <c r="C18" s="50"/>
      <c r="D18" s="87"/>
      <c r="E18" s="87"/>
      <c r="F18" s="87"/>
      <c r="G18" s="87"/>
      <c r="H18" s="87"/>
      <c r="I18" s="87"/>
      <c r="J18" s="88"/>
      <c r="K18" s="88"/>
      <c r="L18" s="89"/>
      <c r="M18" s="88"/>
      <c r="N18" s="88"/>
      <c r="O18" s="51"/>
      <c r="P18" s="90"/>
      <c r="Q18" s="90"/>
      <c r="R18" s="1"/>
      <c r="S18" s="1"/>
    </row>
    <row r="19" spans="1:19" ht="24" customHeight="1" x14ac:dyDescent="0.5">
      <c r="A19" s="1"/>
      <c r="B19" s="91"/>
      <c r="C19" s="91"/>
      <c r="D19" s="92" t="s">
        <v>40</v>
      </c>
      <c r="E19" s="91"/>
      <c r="F19" s="91"/>
      <c r="G19" s="91"/>
      <c r="H19" s="91"/>
      <c r="I19" s="91"/>
      <c r="J19" s="51"/>
      <c r="K19" s="51"/>
      <c r="L19" s="1"/>
      <c r="M19" s="1"/>
      <c r="N19" s="1"/>
      <c r="O19" s="1"/>
      <c r="P19" s="1"/>
      <c r="Q19" s="1"/>
      <c r="R19" s="1"/>
      <c r="S19" s="1"/>
    </row>
    <row r="20" spans="1:19" ht="3.9" customHeight="1" x14ac:dyDescent="0.5">
      <c r="A20" s="1"/>
      <c r="B20" s="50"/>
      <c r="C20" s="50"/>
      <c r="D20" s="50"/>
      <c r="E20" s="50"/>
      <c r="F20" s="50"/>
      <c r="G20" s="50"/>
      <c r="H20" s="50"/>
      <c r="I20" s="50"/>
      <c r="J20" s="51"/>
      <c r="K20" s="51"/>
      <c r="L20" s="49"/>
      <c r="M20" s="51"/>
      <c r="N20" s="51"/>
      <c r="O20" s="51"/>
      <c r="P20" s="90"/>
      <c r="Q20" s="90"/>
      <c r="R20" s="1"/>
      <c r="S20" s="1"/>
    </row>
    <row r="21" spans="1:19" ht="3.9" customHeight="1" x14ac:dyDescent="0.5">
      <c r="A21" s="1"/>
      <c r="B21" s="50"/>
      <c r="C21" s="50"/>
      <c r="D21" s="50"/>
      <c r="E21" s="50"/>
      <c r="F21" s="50"/>
      <c r="G21" s="50"/>
      <c r="H21" s="50"/>
      <c r="I21" s="50"/>
      <c r="J21" s="51"/>
      <c r="K21" s="51"/>
      <c r="L21" s="49"/>
      <c r="M21" s="51"/>
      <c r="N21" s="51"/>
      <c r="O21" s="51"/>
      <c r="P21" s="90"/>
      <c r="Q21" s="90"/>
      <c r="R21" s="1"/>
      <c r="S21" s="1"/>
    </row>
    <row r="22" spans="1:19" ht="24.9" customHeight="1" x14ac:dyDescent="0.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8" customHeight="1" x14ac:dyDescent="0.5">
      <c r="A23" s="1"/>
      <c r="B23" s="91"/>
      <c r="C23" s="1"/>
      <c r="D23" s="1"/>
      <c r="E23" s="1"/>
      <c r="F23" s="1"/>
      <c r="G23" s="183"/>
      <c r="H23" s="184"/>
      <c r="I23" s="91"/>
      <c r="J23" s="51"/>
      <c r="K23" s="93" t="s">
        <v>41</v>
      </c>
      <c r="L23" s="1"/>
      <c r="M23" s="1"/>
      <c r="N23" s="1"/>
      <c r="O23" s="1"/>
      <c r="P23" s="1"/>
      <c r="Q23" s="1"/>
      <c r="R23" s="1"/>
      <c r="S23" s="1"/>
    </row>
    <row r="24" spans="1:19" ht="18" customHeight="1" x14ac:dyDescent="0.5">
      <c r="A24" s="1"/>
      <c r="B24" s="91"/>
      <c r="C24" s="178" t="s">
        <v>42</v>
      </c>
      <c r="D24" s="178"/>
      <c r="E24" s="179" t="s">
        <v>43</v>
      </c>
      <c r="F24" s="180"/>
      <c r="G24" s="181">
        <f>請求書!$I$50</f>
        <v>370870358</v>
      </c>
      <c r="H24" s="182"/>
      <c r="I24" s="182"/>
      <c r="J24" s="51"/>
      <c r="K24" s="86" t="s">
        <v>44</v>
      </c>
      <c r="L24" s="1"/>
      <c r="M24" s="1"/>
      <c r="N24" s="1"/>
      <c r="O24" s="1"/>
      <c r="P24" s="1"/>
      <c r="Q24" s="1"/>
      <c r="R24" s="1"/>
      <c r="S24" s="1"/>
    </row>
    <row r="25" spans="1:19" ht="18" customHeight="1" x14ac:dyDescent="0.5">
      <c r="A25" s="1"/>
      <c r="B25" s="91"/>
      <c r="C25" s="185" t="s">
        <v>27</v>
      </c>
      <c r="D25" s="186"/>
      <c r="E25" s="187">
        <v>10</v>
      </c>
      <c r="F25" s="188"/>
      <c r="G25" s="181">
        <f>INT(G24*E25/100)</f>
        <v>37087035</v>
      </c>
      <c r="H25" s="182"/>
      <c r="I25" s="182"/>
      <c r="J25" s="51"/>
      <c r="K25" s="74" t="s">
        <v>5</v>
      </c>
      <c r="L25" s="1"/>
      <c r="M25" s="1"/>
      <c r="N25" s="1"/>
      <c r="O25" s="52"/>
      <c r="P25" s="53"/>
      <c r="Q25" s="1"/>
      <c r="R25" s="1"/>
      <c r="S25" s="1"/>
    </row>
    <row r="26" spans="1:19" ht="18" customHeight="1" x14ac:dyDescent="0.6">
      <c r="A26" s="1"/>
      <c r="B26" s="50"/>
      <c r="C26" s="178" t="s">
        <v>45</v>
      </c>
      <c r="D26" s="178"/>
      <c r="E26" s="179" t="s">
        <v>46</v>
      </c>
      <c r="F26" s="180"/>
      <c r="G26" s="181">
        <f>G24+G25</f>
        <v>407957393</v>
      </c>
      <c r="H26" s="182"/>
      <c r="I26" s="182"/>
      <c r="J26" s="51"/>
      <c r="K26" s="74" t="s">
        <v>47</v>
      </c>
      <c r="L26" s="1"/>
      <c r="M26" s="1"/>
      <c r="N26" s="1"/>
      <c r="O26" s="1"/>
      <c r="P26" s="94"/>
      <c r="Q26" s="53"/>
      <c r="R26" s="1"/>
      <c r="S26" s="1"/>
    </row>
    <row r="27" spans="1:19" ht="18" customHeight="1" x14ac:dyDescent="0.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3" customHeight="1" x14ac:dyDescent="0.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24.9" customHeight="1" x14ac:dyDescent="0.5">
      <c r="Q29" s="95"/>
    </row>
    <row r="30" spans="1:19" ht="24.9" customHeight="1" x14ac:dyDescent="0.5"/>
    <row r="31" spans="1:19" ht="24.9" customHeight="1" x14ac:dyDescent="0.5"/>
    <row r="32" spans="1:19" ht="24.9" customHeight="1" x14ac:dyDescent="0.5">
      <c r="Q32" s="96"/>
    </row>
    <row r="33" spans="1:19" ht="24.9" customHeight="1" x14ac:dyDescent="0.5"/>
    <row r="34" spans="1:19" ht="24.9" customHeight="1" x14ac:dyDescent="0.5">
      <c r="C34" s="97"/>
      <c r="D34" s="97"/>
      <c r="E34" s="97"/>
      <c r="L34" s="98"/>
    </row>
    <row r="35" spans="1:19" ht="24.9" customHeight="1" x14ac:dyDescent="0.5">
      <c r="C35" s="97"/>
      <c r="D35" s="97"/>
      <c r="E35" s="97"/>
    </row>
    <row r="36" spans="1:19" ht="18" customHeight="1" x14ac:dyDescent="0.5"/>
    <row r="37" spans="1:19" ht="21" customHeight="1" x14ac:dyDescent="0.5"/>
    <row r="38" spans="1:19" ht="21" customHeight="1" x14ac:dyDescent="0.5">
      <c r="I38" s="99"/>
    </row>
    <row r="39" spans="1:19" ht="21" customHeight="1" x14ac:dyDescent="0.5"/>
    <row r="40" spans="1:19" ht="21" customHeight="1" x14ac:dyDescent="0.5"/>
    <row r="41" spans="1:19" ht="21" customHeight="1" x14ac:dyDescent="0.5">
      <c r="H41" s="100"/>
      <c r="I41" s="101"/>
      <c r="J41" s="101"/>
      <c r="K41" s="101"/>
      <c r="L41" s="101"/>
      <c r="M41" s="100"/>
      <c r="N41" s="100"/>
    </row>
    <row r="42" spans="1:19" ht="21" customHeight="1" x14ac:dyDescent="0.5">
      <c r="H42" s="102"/>
    </row>
    <row r="43" spans="1:19" ht="24.9" customHeight="1" x14ac:dyDescent="0.5"/>
    <row r="45" spans="1:19" x14ac:dyDescent="0.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x14ac:dyDescent="0.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x14ac:dyDescent="0.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</sheetData>
  <mergeCells count="17">
    <mergeCell ref="C26:D26"/>
    <mergeCell ref="E26:F26"/>
    <mergeCell ref="G26:I26"/>
    <mergeCell ref="G23:H23"/>
    <mergeCell ref="C24:D24"/>
    <mergeCell ref="E24:F24"/>
    <mergeCell ref="G24:I24"/>
    <mergeCell ref="C25:D25"/>
    <mergeCell ref="E25:F25"/>
    <mergeCell ref="G25:I25"/>
    <mergeCell ref="H11:N14"/>
    <mergeCell ref="C12:G13"/>
    <mergeCell ref="C1:P2"/>
    <mergeCell ref="P4:Q4"/>
    <mergeCell ref="P5:Q5"/>
    <mergeCell ref="B6:I7"/>
    <mergeCell ref="J6:J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88" scale="55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請求書</vt:lpstr>
      <vt:lpstr>見積書</vt:lpstr>
      <vt:lpstr>発注書</vt:lpstr>
      <vt:lpstr>納品書</vt:lpstr>
      <vt:lpstr>領収書</vt:lpstr>
      <vt:lpstr>領収書 B6</vt:lpstr>
      <vt:lpstr>見積書!Print_Area</vt:lpstr>
      <vt:lpstr>請求書!Print_Area</vt:lpstr>
      <vt:lpstr>納品書!Print_Area</vt:lpstr>
      <vt:lpstr>発注書!Print_Area</vt:lpstr>
      <vt:lpstr>領収書!Print_Area</vt:lpstr>
      <vt:lpstr>'領収書 B6'!Print_Area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青山 真也</cp:lastModifiedBy>
  <cp:lastPrinted>2021-05-10T13:45:58Z</cp:lastPrinted>
  <dcterms:created xsi:type="dcterms:W3CDTF">2021-05-09T20:15:41Z</dcterms:created>
  <dcterms:modified xsi:type="dcterms:W3CDTF">2021-05-18T08:22:36Z</dcterms:modified>
</cp:coreProperties>
</file>