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yama.shinya\Desktop\請求書テンプレート\個別\請求書\excel\"/>
    </mc:Choice>
  </mc:AlternateContent>
  <xr:revisionPtr revIDLastSave="0" documentId="13_ncr:1_{3AA0B62A-999D-463A-BA34-8D00E87168A5}" xr6:coauthVersionLast="46" xr6:coauthVersionMax="46" xr10:uidLastSave="{00000000-0000-0000-0000-000000000000}"/>
  <bookViews>
    <workbookView xWindow="-108" yWindow="-108" windowWidth="23256" windowHeight="13176" xr2:uid="{9A4CD424-CAE3-4240-BCB0-A60E64696C1A}"/>
  </bookViews>
  <sheets>
    <sheet name="請求書" sheetId="1" r:id="rId1"/>
    <sheet name="見積書 " sheetId="2" r:id="rId2"/>
    <sheet name="発注書" sheetId="5" r:id="rId3"/>
    <sheet name="納品書" sheetId="4" r:id="rId4"/>
    <sheet name="領収書" sheetId="6" r:id="rId5"/>
    <sheet name="領収書 B6" sheetId="3" r:id="rId6"/>
  </sheets>
  <definedNames>
    <definedName name="_xlnm.Print_Area" localSheetId="1">'見積書 '!$A$1:$W$34</definedName>
    <definedName name="_xlnm.Print_Area" localSheetId="0">請求書!$A$1:$W$34</definedName>
    <definedName name="_xlnm.Print_Area" localSheetId="3">納品書!$A$1:$W$34</definedName>
    <definedName name="_xlnm.Print_Area" localSheetId="2">発注書!$A$1:$W$34</definedName>
    <definedName name="_xlnm.Print_Area" localSheetId="4">領収書!$A$1:$W$34</definedName>
    <definedName name="_xlnm.Print_Area" localSheetId="5">'領収書 B6'!$A$1:$S$28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8" i="6" l="1"/>
  <c r="Q28" i="6"/>
  <c r="P28" i="6"/>
  <c r="G28" i="6"/>
  <c r="E28" i="6"/>
  <c r="B28" i="6"/>
  <c r="R27" i="6"/>
  <c r="Q27" i="6"/>
  <c r="P27" i="6"/>
  <c r="G27" i="6"/>
  <c r="E27" i="6"/>
  <c r="B27" i="6"/>
  <c r="R26" i="6"/>
  <c r="Q26" i="6"/>
  <c r="P26" i="6"/>
  <c r="G26" i="6"/>
  <c r="E26" i="6"/>
  <c r="B26" i="6"/>
  <c r="R25" i="6"/>
  <c r="Q25" i="6"/>
  <c r="P25" i="6"/>
  <c r="T25" i="6" s="1"/>
  <c r="G25" i="6"/>
  <c r="E25" i="6"/>
  <c r="B25" i="6"/>
  <c r="R24" i="6"/>
  <c r="Q24" i="6"/>
  <c r="P24" i="6"/>
  <c r="G24" i="6"/>
  <c r="E24" i="6"/>
  <c r="B24" i="6"/>
  <c r="R23" i="6"/>
  <c r="Q23" i="6"/>
  <c r="P23" i="6"/>
  <c r="T23" i="6" s="1"/>
  <c r="G23" i="6"/>
  <c r="E23" i="6"/>
  <c r="B23" i="6"/>
  <c r="R22" i="6"/>
  <c r="Q22" i="6"/>
  <c r="P22" i="6"/>
  <c r="G22" i="6"/>
  <c r="E22" i="6"/>
  <c r="B22" i="6"/>
  <c r="R21" i="6"/>
  <c r="Q21" i="6"/>
  <c r="P21" i="6"/>
  <c r="T21" i="6" s="1"/>
  <c r="G21" i="6"/>
  <c r="E21" i="6"/>
  <c r="B21" i="6"/>
  <c r="R20" i="6"/>
  <c r="Q20" i="6"/>
  <c r="P20" i="6"/>
  <c r="G20" i="6"/>
  <c r="E20" i="6"/>
  <c r="B20" i="6"/>
  <c r="R19" i="6"/>
  <c r="Q19" i="6"/>
  <c r="P19" i="6"/>
  <c r="T19" i="6" s="1"/>
  <c r="G19" i="6"/>
  <c r="E19" i="6"/>
  <c r="B19" i="6"/>
  <c r="R18" i="6"/>
  <c r="Q18" i="6"/>
  <c r="P18" i="6"/>
  <c r="G18" i="6"/>
  <c r="E18" i="6"/>
  <c r="B18" i="6"/>
  <c r="R17" i="6"/>
  <c r="Q17" i="6"/>
  <c r="P17" i="6"/>
  <c r="T17" i="6" s="1"/>
  <c r="G17" i="6"/>
  <c r="E17" i="6"/>
  <c r="B17" i="6"/>
  <c r="R16" i="6"/>
  <c r="Q16" i="6"/>
  <c r="P16" i="6"/>
  <c r="G16" i="6"/>
  <c r="E16" i="6"/>
  <c r="B16" i="6"/>
  <c r="R15" i="6"/>
  <c r="T15" i="6" s="1"/>
  <c r="Q15" i="6"/>
  <c r="P15" i="6"/>
  <c r="G15" i="6"/>
  <c r="E15" i="6"/>
  <c r="B15" i="6"/>
  <c r="R14" i="6"/>
  <c r="Q14" i="6"/>
  <c r="P14" i="6"/>
  <c r="G14" i="6"/>
  <c r="E14" i="6"/>
  <c r="B14" i="6"/>
  <c r="R13" i="6"/>
  <c r="Q13" i="6"/>
  <c r="P13" i="6"/>
  <c r="G13" i="6"/>
  <c r="E13" i="6"/>
  <c r="B13" i="6"/>
  <c r="R28" i="5"/>
  <c r="Q28" i="5"/>
  <c r="P28" i="5"/>
  <c r="T28" i="5" s="1"/>
  <c r="G28" i="5"/>
  <c r="E28" i="5"/>
  <c r="B28" i="5"/>
  <c r="R27" i="5"/>
  <c r="Q27" i="5"/>
  <c r="P27" i="5"/>
  <c r="G27" i="5"/>
  <c r="E27" i="5"/>
  <c r="B27" i="5"/>
  <c r="R26" i="5"/>
  <c r="Q26" i="5"/>
  <c r="P26" i="5"/>
  <c r="G26" i="5"/>
  <c r="E26" i="5"/>
  <c r="B26" i="5"/>
  <c r="R25" i="5"/>
  <c r="Q25" i="5"/>
  <c r="P25" i="5"/>
  <c r="G25" i="5"/>
  <c r="E25" i="5"/>
  <c r="B25" i="5"/>
  <c r="R24" i="5"/>
  <c r="Q24" i="5"/>
  <c r="P24" i="5"/>
  <c r="G24" i="5"/>
  <c r="E24" i="5"/>
  <c r="B24" i="5"/>
  <c r="R23" i="5"/>
  <c r="Q23" i="5"/>
  <c r="P23" i="5"/>
  <c r="G23" i="5"/>
  <c r="E23" i="5"/>
  <c r="B23" i="5"/>
  <c r="R22" i="5"/>
  <c r="Q22" i="5"/>
  <c r="P22" i="5"/>
  <c r="G22" i="5"/>
  <c r="E22" i="5"/>
  <c r="B22" i="5"/>
  <c r="R21" i="5"/>
  <c r="Q21" i="5"/>
  <c r="P21" i="5"/>
  <c r="G21" i="5"/>
  <c r="E21" i="5"/>
  <c r="B21" i="5"/>
  <c r="R20" i="5"/>
  <c r="Q20" i="5"/>
  <c r="P20" i="5"/>
  <c r="G20" i="5"/>
  <c r="E20" i="5"/>
  <c r="B20" i="5"/>
  <c r="R19" i="5"/>
  <c r="Q19" i="5"/>
  <c r="P19" i="5"/>
  <c r="G19" i="5"/>
  <c r="E19" i="5"/>
  <c r="B19" i="5"/>
  <c r="R18" i="5"/>
  <c r="Q18" i="5"/>
  <c r="P18" i="5"/>
  <c r="T18" i="5" s="1"/>
  <c r="G18" i="5"/>
  <c r="E18" i="5"/>
  <c r="B18" i="5"/>
  <c r="R17" i="5"/>
  <c r="Q17" i="5"/>
  <c r="P17" i="5"/>
  <c r="G17" i="5"/>
  <c r="E17" i="5"/>
  <c r="B17" i="5"/>
  <c r="R16" i="5"/>
  <c r="Q16" i="5"/>
  <c r="P16" i="5"/>
  <c r="T16" i="5" s="1"/>
  <c r="G16" i="5"/>
  <c r="E16" i="5"/>
  <c r="B16" i="5"/>
  <c r="R15" i="5"/>
  <c r="Q15" i="5"/>
  <c r="P15" i="5"/>
  <c r="G15" i="5"/>
  <c r="E15" i="5"/>
  <c r="B15" i="5"/>
  <c r="R14" i="5"/>
  <c r="T14" i="5" s="1"/>
  <c r="Q14" i="5"/>
  <c r="P14" i="5"/>
  <c r="G14" i="5"/>
  <c r="E14" i="5"/>
  <c r="B14" i="5"/>
  <c r="R13" i="5"/>
  <c r="Q13" i="5"/>
  <c r="P13" i="5"/>
  <c r="G13" i="5"/>
  <c r="E13" i="5"/>
  <c r="B13" i="5"/>
  <c r="T13" i="5" l="1"/>
  <c r="T22" i="5"/>
  <c r="T26" i="5"/>
  <c r="T13" i="6"/>
  <c r="T14" i="6"/>
  <c r="T17" i="5"/>
  <c r="T22" i="6"/>
  <c r="T26" i="6"/>
  <c r="T15" i="5"/>
  <c r="T16" i="6"/>
  <c r="T19" i="5"/>
  <c r="T23" i="5"/>
  <c r="T20" i="5"/>
  <c r="T21" i="5"/>
  <c r="T27" i="5"/>
  <c r="T20" i="6"/>
  <c r="T30" i="6" s="1"/>
  <c r="T24" i="5"/>
  <c r="T25" i="5"/>
  <c r="T18" i="6"/>
  <c r="T24" i="6"/>
  <c r="T27" i="6"/>
  <c r="T28" i="6"/>
  <c r="T30" i="5"/>
  <c r="R28" i="4"/>
  <c r="Q28" i="4"/>
  <c r="P28" i="4"/>
  <c r="G28" i="4"/>
  <c r="E28" i="4"/>
  <c r="B28" i="4"/>
  <c r="R27" i="4"/>
  <c r="Q27" i="4"/>
  <c r="P27" i="4"/>
  <c r="G27" i="4"/>
  <c r="E27" i="4"/>
  <c r="B27" i="4"/>
  <c r="R26" i="4"/>
  <c r="Q26" i="4"/>
  <c r="P26" i="4"/>
  <c r="G26" i="4"/>
  <c r="E26" i="4"/>
  <c r="B26" i="4"/>
  <c r="R25" i="4"/>
  <c r="T25" i="4" s="1"/>
  <c r="Q25" i="4"/>
  <c r="P25" i="4"/>
  <c r="G25" i="4"/>
  <c r="E25" i="4"/>
  <c r="B25" i="4"/>
  <c r="R24" i="4"/>
  <c r="Q24" i="4"/>
  <c r="P24" i="4"/>
  <c r="G24" i="4"/>
  <c r="E24" i="4"/>
  <c r="B24" i="4"/>
  <c r="R23" i="4"/>
  <c r="Q23" i="4"/>
  <c r="P23" i="4"/>
  <c r="T23" i="4" s="1"/>
  <c r="G23" i="4"/>
  <c r="E23" i="4"/>
  <c r="B23" i="4"/>
  <c r="R22" i="4"/>
  <c r="T22" i="4" s="1"/>
  <c r="Q22" i="4"/>
  <c r="P22" i="4"/>
  <c r="G22" i="4"/>
  <c r="E22" i="4"/>
  <c r="B22" i="4"/>
  <c r="R21" i="4"/>
  <c r="Q21" i="4"/>
  <c r="P21" i="4"/>
  <c r="G21" i="4"/>
  <c r="E21" i="4"/>
  <c r="B21" i="4"/>
  <c r="R20" i="4"/>
  <c r="Q20" i="4"/>
  <c r="P20" i="4"/>
  <c r="G20" i="4"/>
  <c r="E20" i="4"/>
  <c r="B20" i="4"/>
  <c r="R19" i="4"/>
  <c r="Q19" i="4"/>
  <c r="P19" i="4"/>
  <c r="T19" i="4" s="1"/>
  <c r="G19" i="4"/>
  <c r="E19" i="4"/>
  <c r="B19" i="4"/>
  <c r="R18" i="4"/>
  <c r="T18" i="4" s="1"/>
  <c r="Q18" i="4"/>
  <c r="P18" i="4"/>
  <c r="G18" i="4"/>
  <c r="E18" i="4"/>
  <c r="B18" i="4"/>
  <c r="R17" i="4"/>
  <c r="Q17" i="4"/>
  <c r="P17" i="4"/>
  <c r="G17" i="4"/>
  <c r="E17" i="4"/>
  <c r="B17" i="4"/>
  <c r="R16" i="4"/>
  <c r="Q16" i="4"/>
  <c r="P16" i="4"/>
  <c r="T16" i="4" s="1"/>
  <c r="G16" i="4"/>
  <c r="E16" i="4"/>
  <c r="B16" i="4"/>
  <c r="R15" i="4"/>
  <c r="Q15" i="4"/>
  <c r="P15" i="4"/>
  <c r="T15" i="4" s="1"/>
  <c r="G15" i="4"/>
  <c r="E15" i="4"/>
  <c r="B15" i="4"/>
  <c r="R14" i="4"/>
  <c r="Q14" i="4"/>
  <c r="P14" i="4"/>
  <c r="G14" i="4"/>
  <c r="E14" i="4"/>
  <c r="B14" i="4"/>
  <c r="R13" i="4"/>
  <c r="T13" i="4" s="1"/>
  <c r="Q13" i="4"/>
  <c r="P13" i="4"/>
  <c r="G13" i="4"/>
  <c r="E13" i="4"/>
  <c r="B13" i="4"/>
  <c r="T14" i="4" l="1"/>
  <c r="T27" i="4"/>
  <c r="T17" i="4"/>
  <c r="T24" i="4"/>
  <c r="T28" i="4"/>
  <c r="T26" i="4"/>
  <c r="T20" i="4"/>
  <c r="T21" i="4"/>
  <c r="L7" i="6"/>
  <c r="G7" i="6" s="1"/>
  <c r="L7" i="5"/>
  <c r="G7" i="5" s="1"/>
  <c r="T30" i="4"/>
  <c r="L7" i="4" l="1"/>
  <c r="G7" i="4" s="1"/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P16" i="1"/>
  <c r="B13" i="1" l="1"/>
  <c r="R28" i="1" l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P13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P28" i="1"/>
  <c r="P27" i="1"/>
  <c r="P26" i="1"/>
  <c r="P25" i="1"/>
  <c r="P24" i="1"/>
  <c r="P23" i="1"/>
  <c r="P22" i="1"/>
  <c r="P21" i="1"/>
  <c r="P20" i="1"/>
  <c r="P19" i="1"/>
  <c r="P18" i="1"/>
  <c r="P17" i="1"/>
  <c r="P15" i="1"/>
  <c r="P14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T28" i="2" l="1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30" i="2" l="1"/>
  <c r="L7" i="2" s="1"/>
  <c r="G7" i="2" s="1"/>
  <c r="T30" i="1"/>
  <c r="L7" i="1" l="1"/>
  <c r="G7" i="1" s="1"/>
  <c r="G24" i="3"/>
  <c r="G25" i="3" s="1"/>
  <c r="G26" i="3" s="1"/>
  <c r="H11" i="3" s="1"/>
</calcChain>
</file>

<file path=xl/sharedStrings.xml><?xml version="1.0" encoding="utf-8"?>
<sst xmlns="http://schemas.openxmlformats.org/spreadsheetml/2006/main" count="163" uniqueCount="62">
  <si>
    <t>株式会社サンプル　○○支社　営業部　担当者：△△  □□ 様</t>
    <rPh sb="0" eb="2">
      <t>カブシキ</t>
    </rPh>
    <rPh sb="2" eb="4">
      <t>ガイシャ</t>
    </rPh>
    <rPh sb="11" eb="13">
      <t>シシャ</t>
    </rPh>
    <phoneticPr fontId="2"/>
  </si>
  <si>
    <t>下記の通りご請求申し上げます。</t>
    <phoneticPr fontId="2"/>
  </si>
  <si>
    <t>請 求 日：</t>
    <rPh sb="0" eb="1">
      <t>ショウ</t>
    </rPh>
    <rPh sb="2" eb="3">
      <t>モトム</t>
    </rPh>
    <rPh sb="4" eb="5">
      <t>ビ</t>
    </rPh>
    <phoneticPr fontId="2"/>
  </si>
  <si>
    <t>No：</t>
    <phoneticPr fontId="2"/>
  </si>
  <si>
    <t>123456-123</t>
    <phoneticPr fontId="2"/>
  </si>
  <si>
    <r>
      <t>請求金額</t>
    </r>
    <r>
      <rPr>
        <b/>
        <sz val="13"/>
        <color theme="0"/>
        <rFont val="メイリオ"/>
        <family val="3"/>
        <charset val="128"/>
      </rPr>
      <t xml:space="preserve"> (税込)</t>
    </r>
    <rPh sb="6" eb="8">
      <t>ゼイコミ</t>
    </rPh>
    <phoneticPr fontId="2"/>
  </si>
  <si>
    <t>　※ お振込手数料は、御社ご負担にてお願いします</t>
    <phoneticPr fontId="2"/>
  </si>
  <si>
    <t>日　付</t>
    <rPh sb="0" eb="1">
      <t>ヒ</t>
    </rPh>
    <rPh sb="2" eb="3">
      <t>ツキ</t>
    </rPh>
    <phoneticPr fontId="2"/>
  </si>
  <si>
    <t>コード/No</t>
    <phoneticPr fontId="2"/>
  </si>
  <si>
    <t>　商品名 ／ 品目</t>
    <rPh sb="1" eb="4">
      <t>ショウヒンメイ</t>
    </rPh>
    <rPh sb="7" eb="9">
      <t>ヒンモク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</si>
  <si>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</si>
  <si>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</si>
  <si>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カネ</t>
    </rPh>
    <rPh sb="2" eb="3">
      <t>ガク</t>
    </rPh>
    <phoneticPr fontId="2"/>
  </si>
  <si>
    <t>個数</t>
    <rPh sb="0" eb="2">
      <t>コスウ</t>
    </rPh>
    <phoneticPr fontId="2"/>
  </si>
  <si>
    <t>　備 考：</t>
    <phoneticPr fontId="2"/>
  </si>
  <si>
    <t>小計(税別)</t>
    <rPh sb="4" eb="5">
      <t>ベツ</t>
    </rPh>
    <phoneticPr fontId="2"/>
  </si>
  <si>
    <t xml:space="preserve">株式会社 日本サンプル　〒 123-1234 東京都杉並区〇〇〇１－２－３ △△△ビル １Ｆ １２３ </t>
    <phoneticPr fontId="2"/>
  </si>
  <si>
    <t xml:space="preserve">☎ 03-1234-5678　✉ info@japansample.com </t>
    <phoneticPr fontId="2"/>
  </si>
  <si>
    <t>1234567-0002</t>
    <phoneticPr fontId="2"/>
  </si>
  <si>
    <t>1234567-0003</t>
    <phoneticPr fontId="2"/>
  </si>
  <si>
    <t>1234567-0004</t>
    <phoneticPr fontId="2"/>
  </si>
  <si>
    <t>1234567-0005</t>
    <phoneticPr fontId="2"/>
  </si>
  <si>
    <t>○○○○○○　サンプル　タイプＡ</t>
    <phoneticPr fontId="2"/>
  </si>
  <si>
    <t>△△△△　システム機器（ 自動調整タイプ ）</t>
    <phoneticPr fontId="2"/>
  </si>
  <si>
    <t>△△△△　システムの取付作業</t>
    <phoneticPr fontId="2"/>
  </si>
  <si>
    <t>△△△△　システムの操作説明　講習会</t>
    <phoneticPr fontId="2"/>
  </si>
  <si>
    <t>□□□□○○○○素材　（　✖✖　を含む　）</t>
    <phoneticPr fontId="2"/>
  </si>
  <si>
    <t>台</t>
    <rPh sb="0" eb="1">
      <t>ダイ</t>
    </rPh>
    <phoneticPr fontId="1"/>
  </si>
  <si>
    <t>人</t>
    <rPh sb="0" eb="1">
      <t>ヒト</t>
    </rPh>
    <phoneticPr fontId="1"/>
  </si>
  <si>
    <t>時間</t>
    <rPh sb="0" eb="2">
      <t>ジカン</t>
    </rPh>
    <phoneticPr fontId="1"/>
  </si>
  <si>
    <t>Ｋｇ</t>
  </si>
  <si>
    <t>領　収　書</t>
    <rPh sb="0" eb="1">
      <t>リョウ</t>
    </rPh>
    <rPh sb="4" eb="5">
      <t>ショ</t>
    </rPh>
    <phoneticPr fontId="2"/>
  </si>
  <si>
    <t>No.：</t>
    <phoneticPr fontId="2"/>
  </si>
  <si>
    <t>発行日：</t>
    <rPh sb="0" eb="2">
      <t>ハッコウ</t>
    </rPh>
    <rPh sb="2" eb="3">
      <t>ビ</t>
    </rPh>
    <phoneticPr fontId="2"/>
  </si>
  <si>
    <t>株式会社サンプル　〇〇支社</t>
    <phoneticPr fontId="2"/>
  </si>
  <si>
    <t>御 中</t>
    <rPh sb="0" eb="1">
      <t>ゴ</t>
    </rPh>
    <rPh sb="2" eb="3">
      <t>ナカ</t>
    </rPh>
    <phoneticPr fontId="2"/>
  </si>
  <si>
    <t xml:space="preserve"> 〒 123-1234 東京都世田谷区〇〇〇 1-2-3</t>
    <phoneticPr fontId="2"/>
  </si>
  <si>
    <t>営業部　担当者：△△  □□ 様</t>
    <phoneticPr fontId="2"/>
  </si>
  <si>
    <r>
      <t>金額</t>
    </r>
    <r>
      <rPr>
        <sz val="14"/>
        <color theme="1"/>
        <rFont val="メイリオ"/>
        <family val="3"/>
        <charset val="128"/>
      </rPr>
      <t xml:space="preserve"> (税込)</t>
    </r>
    <phoneticPr fontId="2"/>
  </si>
  <si>
    <t>但し</t>
    <rPh sb="0" eb="1">
      <t>タダ</t>
    </rPh>
    <phoneticPr fontId="2"/>
  </si>
  <si>
    <t>○○代金として</t>
    <rPh sb="2" eb="4">
      <t>ダイキン</t>
    </rPh>
    <phoneticPr fontId="2"/>
  </si>
  <si>
    <t>上記の金額、正に領収いたしました。</t>
    <rPh sb="0" eb="1">
      <t>ウエ</t>
    </rPh>
    <phoneticPr fontId="2"/>
  </si>
  <si>
    <t>株式会社 日本サンプル</t>
    <rPh sb="0" eb="4">
      <t>カブシキガイシャ</t>
    </rPh>
    <rPh sb="5" eb="7">
      <t>ニホン</t>
    </rPh>
    <phoneticPr fontId="2"/>
  </si>
  <si>
    <t>小　計</t>
    <phoneticPr fontId="2"/>
  </si>
  <si>
    <t>(税抜)</t>
    <phoneticPr fontId="2"/>
  </si>
  <si>
    <t>〒 123-1234</t>
    <phoneticPr fontId="2"/>
  </si>
  <si>
    <t>消費税</t>
    <rPh sb="0" eb="3">
      <t>ショウヒゼイ</t>
    </rPh>
    <phoneticPr fontId="2"/>
  </si>
  <si>
    <t>東京都杉並区〇〇〇１－２－３</t>
    <phoneticPr fontId="2"/>
  </si>
  <si>
    <t>合　計</t>
    <rPh sb="0" eb="1">
      <t>ゴウ</t>
    </rPh>
    <rPh sb="2" eb="3">
      <t>ケイ</t>
    </rPh>
    <phoneticPr fontId="2"/>
  </si>
  <si>
    <t>(税込)</t>
    <rPh sb="2" eb="3">
      <t>コミ</t>
    </rPh>
    <phoneticPr fontId="2"/>
  </si>
  <si>
    <t>△△△ビル １Ｆ １２３</t>
    <phoneticPr fontId="2"/>
  </si>
  <si>
    <t>※ 見積書の有効期限：</t>
    <phoneticPr fontId="2"/>
  </si>
  <si>
    <t>AAAAAAA-0001</t>
    <phoneticPr fontId="2"/>
  </si>
  <si>
    <t>発 行 日：</t>
    <rPh sb="0" eb="1">
      <t>ハッ</t>
    </rPh>
    <rPh sb="4" eb="5">
      <t>ビ</t>
    </rPh>
    <phoneticPr fontId="2"/>
  </si>
  <si>
    <t>下記の通りお見積り申し上げます。</t>
    <phoneticPr fontId="2"/>
  </si>
  <si>
    <r>
      <t>見積金額</t>
    </r>
    <r>
      <rPr>
        <b/>
        <sz val="13"/>
        <color theme="0"/>
        <rFont val="メイリオ"/>
        <family val="3"/>
        <charset val="128"/>
      </rPr>
      <t xml:space="preserve"> (税込)</t>
    </r>
    <rPh sb="6" eb="8">
      <t>ゼイコミ</t>
    </rPh>
    <phoneticPr fontId="2"/>
  </si>
  <si>
    <r>
      <t>合計金額</t>
    </r>
    <r>
      <rPr>
        <b/>
        <sz val="13"/>
        <color theme="0"/>
        <rFont val="メイリオ"/>
        <family val="3"/>
        <charset val="128"/>
      </rPr>
      <t xml:space="preserve"> (税込)</t>
    </r>
    <rPh sb="6" eb="8">
      <t>ゼイコミ</t>
    </rPh>
    <phoneticPr fontId="2"/>
  </si>
  <si>
    <t>下記の通り納品申し上げます。</t>
    <phoneticPr fontId="2"/>
  </si>
  <si>
    <t>下記の通り発注申し上げます。</t>
    <phoneticPr fontId="2"/>
  </si>
  <si>
    <t>下記の金額、正に領収いたしました。</t>
    <phoneticPr fontId="2"/>
  </si>
  <si>
    <t>＜ 領収明細 &gt;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</si>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</sst>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¥&quot;#,##0;&quot;¥&quot;\-#,##0"/>
    <numFmt numFmtId="6" formatCode="&quot;¥&quot;#,##0;[Red]&quot;¥&quot;\-#,##0"/>
    <numFmt numFmtId="176" formatCode="yyyy&quot;年&quot;m&quot;月&quot;d&quot;日&quot;;@"/>
    <numFmt numFmtId="177" formatCode="yyyy/m/d;@"/>
    <numFmt numFmtId="178" formatCode="&quot;¥&quot;#,##0\-_ ;&quot;¥&quot;\-#,##0\-_ ;_ &quot;¥&quot;* &quot;-&quot;_ ;_ @_ "/>
    <numFmt numFmtId="179" formatCode="&quot;消費税(&quot;##&quot;%)&quot;"/>
    <numFmt numFmtId="180" formatCode="&quot;¥&quot;#,###;&quot;¥&quot;\-#,###"/>
    <numFmt numFmtId="181" formatCode="&quot;支&quot;&quot;払&quot;&quot;期&quot;&quot;限&quot;\:yyyy&quot;年&quot;m&quot;月&quot;d&quot;日&quot;;@"/>
    <numFmt numFmtId="182" formatCode="&quot;( 支&quot;&quot;払&quot;&quot;期&quot;&quot;限&quot;\:yyyy&quot;年&quot;m&quot;月&quot;d&quot;日 )&quot;;@"/>
    <numFmt numFmtId="183" formatCode="yy/mm/dd"/>
    <numFmt numFmtId="184" formatCode="#,###;\-#,###"/>
    <numFmt numFmtId="185" formatCode="#,##0_ "/>
    <numFmt numFmtId="186" formatCode="&quot;消費税( &quot;##&quot; % )&quot;"/>
    <numFmt numFmtId="187" formatCode="&quot;消費税(&quot;##&quot; %)&quot;"/>
    <numFmt numFmtId="188" formatCode="&quot;(&quot;##&quot;%)&quot;"/>
    <numFmt numFmtId="189" formatCode="[$]ggge&quot;年&quot;m&quot;月&quot;d&quot;日&quot;;@" x16r2:formatCode16="[$-ja-JP-x-gannen]ggge&quot;年&quot;m&quot;月&quot;d&quot;日&quot;;@"/>
    <numFmt numFmtId="190" formatCode="[$-411]gg\ ee\ &quot;年&quot;\ mm\ &quot;月&quot;\ dd\ &quot;日&quot;;@"/>
  </numFmts>
  <fonts count="37" x14ac:knownFonts="1"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64"/>
      <color theme="4"/>
      <name val="HG明朝E"/>
      <family val="1"/>
      <charset val="128"/>
    </font>
    <font>
      <sz val="12"/>
      <color theme="1"/>
      <name val="メイリオ"/>
      <family val="3"/>
      <charset val="128"/>
    </font>
    <font>
      <sz val="38"/>
      <color theme="1"/>
      <name val="メイリオ"/>
      <family val="3"/>
      <charset val="128"/>
    </font>
    <font>
      <sz val="41"/>
      <color theme="1"/>
      <name val="HG明朝E"/>
      <family val="1"/>
      <charset val="128"/>
    </font>
    <font>
      <sz val="41"/>
      <color theme="1"/>
      <name val="HG行書体"/>
      <family val="4"/>
      <charset val="128"/>
    </font>
    <font>
      <b/>
      <sz val="38"/>
      <color theme="0"/>
      <name val="游ゴシック"/>
      <family val="3"/>
      <charset val="128"/>
      <scheme val="minor"/>
    </font>
    <font>
      <sz val="14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36"/>
      <color theme="0"/>
      <name val="HG明朝E"/>
      <family val="1"/>
      <charset val="128"/>
    </font>
    <font>
      <sz val="12"/>
      <color theme="1"/>
      <name val="メイリオ"/>
      <family val="2"/>
      <charset val="128"/>
    </font>
    <font>
      <sz val="41"/>
      <color rgb="FFADA36F"/>
      <name val="HG明朝E"/>
      <family val="1"/>
      <charset val="128"/>
    </font>
    <font>
      <sz val="16"/>
      <color theme="1"/>
      <name val="メイリオ"/>
      <family val="3"/>
      <charset val="128"/>
    </font>
    <font>
      <b/>
      <sz val="15"/>
      <color theme="0"/>
      <name val="メイリオ"/>
      <family val="3"/>
      <charset val="128"/>
    </font>
    <font>
      <b/>
      <sz val="13"/>
      <color theme="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4"/>
      <color rgb="FFADA36F"/>
      <name val="メイリオ"/>
      <family val="3"/>
      <charset val="128"/>
    </font>
    <font>
      <b/>
      <sz val="14"/>
      <color rgb="FFADA36F"/>
      <name val="メイリオ"/>
      <family val="3"/>
      <charset val="128"/>
    </font>
    <font>
      <sz val="12"/>
      <color theme="0"/>
      <name val="メイリオ"/>
      <family val="3"/>
      <charset val="128"/>
    </font>
    <font>
      <sz val="13"/>
      <color theme="1"/>
      <name val="メイリオ"/>
      <family val="2"/>
      <charset val="128"/>
    </font>
    <font>
      <b/>
      <sz val="13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2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2"/>
      <charset val="128"/>
    </font>
    <font>
      <sz val="10"/>
      <color theme="1"/>
      <name val="メイリオ"/>
      <family val="3"/>
      <charset val="128"/>
    </font>
    <font>
      <sz val="10"/>
      <color theme="1"/>
      <name val="メイリオ"/>
      <family val="2"/>
      <charset val="128"/>
    </font>
    <font>
      <sz val="16"/>
      <color theme="1"/>
      <name val="メイリオ"/>
      <family val="2"/>
      <charset val="128"/>
    </font>
    <font>
      <b/>
      <sz val="27"/>
      <color theme="1"/>
      <name val="メイリオ"/>
      <family val="3"/>
      <charset val="128"/>
    </font>
    <font>
      <b/>
      <sz val="31"/>
      <color theme="1"/>
      <name val="メイリオ"/>
      <family val="3"/>
      <charset val="128"/>
    </font>
    <font>
      <sz val="13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E8E5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BE98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rgb="FFC5BE98"/>
      </left>
      <right/>
      <top style="thin">
        <color rgb="FFC5BE98"/>
      </top>
      <bottom/>
      <diagonal/>
    </border>
    <border>
      <left/>
      <right/>
      <top style="thin">
        <color rgb="FFC5BE98"/>
      </top>
      <bottom/>
      <diagonal/>
    </border>
    <border>
      <left/>
      <right style="thin">
        <color rgb="FFC5BE98"/>
      </right>
      <top style="thin">
        <color rgb="FFC5BE98"/>
      </top>
      <bottom/>
      <diagonal/>
    </border>
    <border>
      <left style="thin">
        <color rgb="FFC5BE98"/>
      </left>
      <right/>
      <top/>
      <bottom style="thin">
        <color rgb="FFC5BE98"/>
      </bottom>
      <diagonal/>
    </border>
    <border>
      <left/>
      <right/>
      <top/>
      <bottom style="thin">
        <color rgb="FFC5BE98"/>
      </bottom>
      <diagonal/>
    </border>
    <border>
      <left/>
      <right style="thin">
        <color rgb="FFC5BE98"/>
      </right>
      <top/>
      <bottom style="thin">
        <color rgb="FFC5BE98"/>
      </bottom>
      <diagonal/>
    </border>
    <border>
      <left/>
      <right/>
      <top style="medium">
        <color rgb="FFADA36F"/>
      </top>
      <bottom/>
      <diagonal/>
    </border>
    <border>
      <left style="thin">
        <color rgb="FFADA36F"/>
      </left>
      <right/>
      <top style="medium">
        <color rgb="FFADA36F"/>
      </top>
      <bottom/>
      <diagonal/>
    </border>
    <border>
      <left/>
      <right style="thin">
        <color rgb="FFADA36F"/>
      </right>
      <top style="medium">
        <color rgb="FFADA36F"/>
      </top>
      <bottom/>
      <diagonal/>
    </border>
    <border>
      <left/>
      <right/>
      <top/>
      <bottom style="medium">
        <color rgb="FFADA36F"/>
      </bottom>
      <diagonal/>
    </border>
    <border>
      <left style="thin">
        <color rgb="FFADA36F"/>
      </left>
      <right/>
      <top/>
      <bottom style="medium">
        <color rgb="FFADA36F"/>
      </bottom>
      <diagonal/>
    </border>
    <border>
      <left/>
      <right style="thin">
        <color rgb="FFADA36F"/>
      </right>
      <top/>
      <bottom style="medium">
        <color rgb="FFADA36F"/>
      </bottom>
      <diagonal/>
    </border>
    <border>
      <left/>
      <right/>
      <top style="medium">
        <color rgb="FFE8E5D4"/>
      </top>
      <bottom style="medium">
        <color rgb="FFE8E5D4"/>
      </bottom>
      <diagonal/>
    </border>
    <border>
      <left style="thin">
        <color rgb="FFADA36F"/>
      </left>
      <right/>
      <top style="medium">
        <color rgb="FFE8E5D4"/>
      </top>
      <bottom style="medium">
        <color rgb="FFE8E5D4"/>
      </bottom>
      <diagonal/>
    </border>
    <border>
      <left/>
      <right style="thin">
        <color rgb="FFADA36F"/>
      </right>
      <top style="medium">
        <color rgb="FFE8E5D4"/>
      </top>
      <bottom style="medium">
        <color rgb="FFE8E5D4"/>
      </bottom>
      <diagonal/>
    </border>
    <border>
      <left style="medium">
        <color rgb="FFC5BE98"/>
      </left>
      <right/>
      <top style="medium">
        <color rgb="FFADA36F"/>
      </top>
      <bottom/>
      <diagonal/>
    </border>
    <border>
      <left style="thin">
        <color rgb="FFC5BE98"/>
      </left>
      <right/>
      <top style="medium">
        <color rgb="FFADA36F"/>
      </top>
      <bottom/>
      <diagonal/>
    </border>
    <border>
      <left/>
      <right style="medium">
        <color rgb="FFC5BE98"/>
      </right>
      <top style="medium">
        <color rgb="FFADA36F"/>
      </top>
      <bottom/>
      <diagonal/>
    </border>
    <border>
      <left style="medium">
        <color rgb="FFC5BE98"/>
      </left>
      <right/>
      <top/>
      <bottom style="medium">
        <color rgb="FFC5BE98"/>
      </bottom>
      <diagonal/>
    </border>
    <border>
      <left/>
      <right/>
      <top/>
      <bottom style="medium">
        <color rgb="FFC5BE98"/>
      </bottom>
      <diagonal/>
    </border>
    <border>
      <left style="thin">
        <color rgb="FFC5BE98"/>
      </left>
      <right style="thin">
        <color rgb="FFADA36F"/>
      </right>
      <top/>
      <bottom style="medium">
        <color rgb="FFC5BE98"/>
      </bottom>
      <diagonal/>
    </border>
    <border>
      <left style="thin">
        <color rgb="FFADA36F"/>
      </left>
      <right style="medium">
        <color rgb="FFC5BE98"/>
      </right>
      <top/>
      <bottom style="medium">
        <color rgb="FFC5BE98"/>
      </bottom>
      <diagonal/>
    </border>
    <border>
      <left/>
      <right/>
      <top style="slantDashDot">
        <color rgb="FFC5BE98"/>
      </top>
      <bottom/>
      <diagonal/>
    </border>
    <border>
      <left style="thin">
        <color rgb="FFADA36F"/>
      </left>
      <right/>
      <top style="medium">
        <color rgb="FFE8E5D4"/>
      </top>
      <bottom style="medium">
        <color rgb="FFADA36F"/>
      </bottom>
      <diagonal/>
    </border>
    <border>
      <left/>
      <right/>
      <top style="medium">
        <color rgb="FFE8E5D4"/>
      </top>
      <bottom style="medium">
        <color rgb="FFADA36F"/>
      </bottom>
      <diagonal/>
    </border>
    <border>
      <left/>
      <right style="thin">
        <color rgb="FFADA36F"/>
      </right>
      <top style="medium">
        <color rgb="FFE8E5D4"/>
      </top>
      <bottom style="medium">
        <color rgb="FFADA36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C5BE98"/>
      </top>
      <bottom/>
      <diagonal/>
    </border>
    <border>
      <left style="thin">
        <color rgb="FFADA36F"/>
      </left>
      <right/>
      <top style="medium">
        <color rgb="FFADA36F"/>
      </top>
      <bottom style="medium">
        <color rgb="FFE8E5D4"/>
      </bottom>
      <diagonal/>
    </border>
    <border>
      <left/>
      <right style="thin">
        <color rgb="FFADA36F"/>
      </right>
      <top style="medium">
        <color rgb="FFADA36F"/>
      </top>
      <bottom style="medium">
        <color rgb="FFE8E5D4"/>
      </bottom>
      <diagonal/>
    </border>
    <border>
      <left/>
      <right/>
      <top style="medium">
        <color rgb="FFADA36F"/>
      </top>
      <bottom style="medium">
        <color rgb="FFE8E5D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0" fillId="3" borderId="0" xfId="0" applyFill="1">
      <alignment vertical="center"/>
    </xf>
    <xf numFmtId="176" fontId="4" fillId="3" borderId="0" xfId="0" applyNumberFormat="1" applyFont="1" applyFill="1" applyAlignment="1">
      <alignment vertical="top"/>
    </xf>
    <xf numFmtId="0" fontId="3" fillId="3" borderId="0" xfId="0" applyFont="1" applyFill="1">
      <alignment vertical="center"/>
    </xf>
    <xf numFmtId="0" fontId="3" fillId="3" borderId="0" xfId="0" applyFont="1" applyFill="1" applyAlignment="1"/>
    <xf numFmtId="0" fontId="5" fillId="3" borderId="0" xfId="0" applyFont="1" applyFill="1" applyAlignment="1">
      <alignment horizontal="center" vertical="top"/>
    </xf>
    <xf numFmtId="0" fontId="6" fillId="3" borderId="0" xfId="0" applyFont="1" applyFill="1" applyAlignment="1"/>
    <xf numFmtId="0" fontId="7" fillId="3" borderId="0" xfId="0" applyFont="1" applyFill="1" applyAlignment="1"/>
    <xf numFmtId="0" fontId="8" fillId="3" borderId="0" xfId="0" applyFont="1" applyFill="1" applyAlignment="1"/>
    <xf numFmtId="0" fontId="9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center"/>
    </xf>
    <xf numFmtId="0" fontId="0" fillId="3" borderId="0" xfId="0" applyFill="1" applyAlignment="1">
      <alignment vertical="top"/>
    </xf>
    <xf numFmtId="0" fontId="12" fillId="0" borderId="0" xfId="0" applyFont="1" applyAlignment="1">
      <alignment vertical="top"/>
    </xf>
    <xf numFmtId="0" fontId="10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0" fillId="0" borderId="0" xfId="0" applyAlignment="1">
      <alignment vertical="top"/>
    </xf>
    <xf numFmtId="0" fontId="4" fillId="3" borderId="0" xfId="0" applyFont="1" applyFill="1" applyAlignment="1"/>
    <xf numFmtId="0" fontId="10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0" fontId="14" fillId="3" borderId="0" xfId="0" applyFont="1" applyFill="1" applyAlignment="1"/>
    <xf numFmtId="180" fontId="19" fillId="3" borderId="0" xfId="0" applyNumberFormat="1" applyFont="1" applyFill="1" applyAlignment="1"/>
    <xf numFmtId="0" fontId="19" fillId="3" borderId="0" xfId="0" applyFont="1" applyFill="1" applyAlignment="1">
      <alignment vertical="top"/>
    </xf>
    <xf numFmtId="0" fontId="21" fillId="3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9" xfId="0" applyFont="1" applyFill="1" applyBorder="1">
      <alignment vertical="center"/>
    </xf>
    <xf numFmtId="0" fontId="22" fillId="3" borderId="10" xfId="0" applyFont="1" applyFill="1" applyBorder="1">
      <alignment vertical="center"/>
    </xf>
    <xf numFmtId="0" fontId="23" fillId="3" borderId="11" xfId="0" applyFont="1" applyFill="1" applyBorder="1">
      <alignment vertical="center"/>
    </xf>
    <xf numFmtId="184" fontId="4" fillId="3" borderId="9" xfId="0" applyNumberFormat="1" applyFont="1" applyFill="1" applyBorder="1" applyAlignment="1"/>
    <xf numFmtId="184" fontId="4" fillId="3" borderId="15" xfId="0" applyNumberFormat="1" applyFont="1" applyFill="1" applyBorder="1" applyAlignment="1"/>
    <xf numFmtId="184" fontId="4" fillId="3" borderId="12" xfId="0" applyNumberFormat="1" applyFont="1" applyFill="1" applyBorder="1" applyAlignment="1"/>
    <xf numFmtId="49" fontId="19" fillId="5" borderId="0" xfId="0" applyNumberFormat="1" applyFont="1" applyFill="1" applyAlignment="1">
      <alignment horizontal="left"/>
    </xf>
    <xf numFmtId="185" fontId="19" fillId="5" borderId="0" xfId="0" applyNumberFormat="1" applyFont="1" applyFill="1" applyAlignment="1">
      <alignment horizontal="right"/>
    </xf>
    <xf numFmtId="0" fontId="24" fillId="4" borderId="17" xfId="0" applyFont="1" applyFill="1" applyBorder="1" applyAlignment="1"/>
    <xf numFmtId="0" fontId="24" fillId="4" borderId="8" xfId="0" applyFont="1" applyFill="1" applyBorder="1" applyAlignment="1"/>
    <xf numFmtId="3" fontId="19" fillId="3" borderId="18" xfId="0" applyNumberFormat="1" applyFont="1" applyFill="1" applyBorder="1" applyAlignment="1">
      <alignment horizontal="right" indent="1"/>
    </xf>
    <xf numFmtId="3" fontId="19" fillId="3" borderId="19" xfId="0" applyNumberFormat="1" applyFont="1" applyFill="1" applyBorder="1" applyAlignment="1">
      <alignment horizontal="right" indent="1"/>
    </xf>
    <xf numFmtId="0" fontId="25" fillId="3" borderId="0" xfId="0" applyFont="1" applyFill="1" applyAlignment="1">
      <alignment horizontal="left" vertical="center"/>
    </xf>
    <xf numFmtId="5" fontId="26" fillId="3" borderId="0" xfId="0" applyNumberFormat="1" applyFont="1" applyFill="1" applyAlignment="1">
      <alignment horizontal="right"/>
    </xf>
    <xf numFmtId="186" fontId="26" fillId="3" borderId="0" xfId="0" applyNumberFormat="1" applyFont="1" applyFill="1" applyAlignment="1"/>
    <xf numFmtId="184" fontId="4" fillId="3" borderId="0" xfId="0" applyNumberFormat="1" applyFont="1" applyFill="1" applyAlignment="1"/>
    <xf numFmtId="5" fontId="19" fillId="3" borderId="0" xfId="0" applyNumberFormat="1" applyFont="1" applyFill="1" applyAlignment="1">
      <alignment horizontal="right" vertical="center"/>
    </xf>
    <xf numFmtId="0" fontId="19" fillId="3" borderId="24" xfId="0" applyFont="1" applyFill="1" applyBorder="1" applyAlignment="1">
      <alignment horizontal="left"/>
    </xf>
    <xf numFmtId="184" fontId="4" fillId="3" borderId="24" xfId="0" applyNumberFormat="1" applyFont="1" applyFill="1" applyBorder="1" applyAlignment="1"/>
    <xf numFmtId="0" fontId="0" fillId="3" borderId="24" xfId="0" applyFill="1" applyBorder="1">
      <alignment vertical="center"/>
    </xf>
    <xf numFmtId="0" fontId="4" fillId="3" borderId="24" xfId="0" applyFont="1" applyFill="1" applyBorder="1" applyAlignment="1">
      <alignment horizontal="right"/>
    </xf>
    <xf numFmtId="0" fontId="20" fillId="3" borderId="24" xfId="0" applyFont="1" applyFill="1" applyBorder="1" applyAlignment="1">
      <alignment horizontal="left"/>
    </xf>
    <xf numFmtId="0" fontId="20" fillId="3" borderId="0" xfId="0" applyFont="1" applyFill="1" applyAlignment="1">
      <alignment horizontal="right" vertical="top"/>
    </xf>
    <xf numFmtId="0" fontId="26" fillId="3" borderId="21" xfId="0" applyFont="1" applyFill="1" applyBorder="1" applyAlignment="1">
      <alignment horizontal="left" vertical="center" indent="1"/>
    </xf>
    <xf numFmtId="0" fontId="0" fillId="3" borderId="21" xfId="0" applyFill="1" applyBorder="1">
      <alignment vertical="center"/>
    </xf>
    <xf numFmtId="0" fontId="0" fillId="0" borderId="21" xfId="0" applyBorder="1">
      <alignment vertical="center"/>
    </xf>
    <xf numFmtId="5" fontId="19" fillId="3" borderId="21" xfId="0" applyNumberFormat="1" applyFont="1" applyFill="1" applyBorder="1" applyAlignment="1">
      <alignment horizontal="right" vertical="center"/>
    </xf>
    <xf numFmtId="186" fontId="19" fillId="3" borderId="0" xfId="0" applyNumberFormat="1" applyFont="1" applyFill="1">
      <alignment vertical="center"/>
    </xf>
    <xf numFmtId="0" fontId="20" fillId="3" borderId="10" xfId="0" applyFont="1" applyFill="1" applyBorder="1" applyAlignment="1">
      <alignment horizontal="left"/>
    </xf>
    <xf numFmtId="0" fontId="20" fillId="3" borderId="16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8" fillId="3" borderId="0" xfId="0" applyFont="1" applyFill="1" applyAlignment="1">
      <alignment vertical="top"/>
    </xf>
    <xf numFmtId="0" fontId="0" fillId="3" borderId="0" xfId="0" applyFill="1" applyAlignment="1">
      <alignment horizontal="right" vertical="center"/>
    </xf>
    <xf numFmtId="0" fontId="4" fillId="3" borderId="0" xfId="0" applyFont="1" applyFill="1" applyAlignment="1">
      <alignment horizontal="right"/>
    </xf>
    <xf numFmtId="0" fontId="0" fillId="3" borderId="28" xfId="0" applyFill="1" applyBorder="1" applyAlignment="1">
      <alignment horizontal="right" vertical="center"/>
    </xf>
    <xf numFmtId="0" fontId="4" fillId="3" borderId="28" xfId="0" applyFont="1" applyFill="1" applyBorder="1" applyAlignment="1">
      <alignment horizontal="right"/>
    </xf>
    <xf numFmtId="190" fontId="0" fillId="0" borderId="0" xfId="0" applyNumberFormat="1" applyAlignment="1">
      <alignment horizontal="right" vertical="center" indent="1"/>
    </xf>
    <xf numFmtId="0" fontId="30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top" indent="2"/>
    </xf>
    <xf numFmtId="0" fontId="4" fillId="3" borderId="0" xfId="0" applyFont="1" applyFill="1" applyAlignment="1">
      <alignment horizontal="left" vertical="top"/>
    </xf>
    <xf numFmtId="0" fontId="31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vertical="top"/>
    </xf>
    <xf numFmtId="0" fontId="32" fillId="3" borderId="0" xfId="0" applyFont="1" applyFill="1" applyAlignment="1">
      <alignment vertical="top"/>
    </xf>
    <xf numFmtId="0" fontId="0" fillId="0" borderId="29" xfId="0" applyBorder="1">
      <alignment vertical="center"/>
    </xf>
    <xf numFmtId="0" fontId="33" fillId="3" borderId="29" xfId="0" applyFont="1" applyFill="1" applyBorder="1">
      <alignment vertical="center"/>
    </xf>
    <xf numFmtId="0" fontId="0" fillId="3" borderId="29" xfId="0" applyFill="1" applyBorder="1">
      <alignment vertical="center"/>
    </xf>
    <xf numFmtId="178" fontId="35" fillId="3" borderId="0" xfId="0" applyNumberFormat="1" applyFont="1" applyFill="1" applyAlignment="1"/>
    <xf numFmtId="0" fontId="33" fillId="3" borderId="28" xfId="0" applyFont="1" applyFill="1" applyBorder="1">
      <alignment vertical="center"/>
    </xf>
    <xf numFmtId="178" fontId="35" fillId="3" borderId="28" xfId="0" applyNumberFormat="1" applyFont="1" applyFill="1" applyBorder="1" applyAlignment="1"/>
    <xf numFmtId="0" fontId="1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78" fontId="27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49" fontId="19" fillId="3" borderId="0" xfId="0" applyNumberFormat="1" applyFont="1" applyFill="1" applyAlignment="1">
      <alignment horizontal="left" vertical="center"/>
    </xf>
    <xf numFmtId="49" fontId="19" fillId="5" borderId="0" xfId="0" applyNumberFormat="1" applyFont="1" applyFill="1" applyAlignment="1">
      <alignment horizontal="left" vertical="center"/>
    </xf>
    <xf numFmtId="185" fontId="19" fillId="5" borderId="0" xfId="0" applyNumberFormat="1" applyFont="1" applyFill="1" applyAlignment="1">
      <alignment horizontal="right" vertical="center"/>
    </xf>
    <xf numFmtId="0" fontId="19" fillId="5" borderId="0" xfId="0" applyFont="1" applyFill="1" applyAlignment="1">
      <alignment horizontal="center" vertical="center"/>
    </xf>
    <xf numFmtId="185" fontId="19" fillId="3" borderId="0" xfId="0" applyNumberFormat="1" applyFont="1" applyFill="1" applyAlignment="1">
      <alignment horizontal="right" vertical="center"/>
    </xf>
    <xf numFmtId="3" fontId="19" fillId="3" borderId="0" xfId="0" applyNumberFormat="1" applyFont="1" applyFill="1" applyAlignment="1">
      <alignment horizontal="right" vertical="center"/>
    </xf>
    <xf numFmtId="49" fontId="19" fillId="3" borderId="0" xfId="0" applyNumberFormat="1" applyFont="1" applyFill="1">
      <alignment vertical="center"/>
    </xf>
    <xf numFmtId="49" fontId="4" fillId="3" borderId="0" xfId="0" applyNumberFormat="1" applyFont="1" applyFill="1">
      <alignment vertical="center"/>
    </xf>
    <xf numFmtId="0" fontId="19" fillId="3" borderId="0" xfId="0" applyFont="1" applyFill="1" applyAlignment="1">
      <alignment horizontal="center" vertical="center"/>
    </xf>
    <xf numFmtId="0" fontId="9" fillId="3" borderId="0" xfId="0" applyFont="1" applyFill="1">
      <alignment vertical="center"/>
    </xf>
    <xf numFmtId="189" fontId="19" fillId="3" borderId="0" xfId="0" applyNumberFormat="1" applyFont="1" applyFill="1" applyAlignment="1"/>
    <xf numFmtId="5" fontId="19" fillId="0" borderId="0" xfId="0" applyNumberFormat="1" applyFont="1" applyAlignment="1">
      <alignment horizontal="right"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9" fillId="3" borderId="0" xfId="0" applyFont="1" applyFill="1" applyAlignment="1"/>
    <xf numFmtId="0" fontId="19" fillId="3" borderId="0" xfId="0" applyFont="1" applyFill="1">
      <alignment vertical="center"/>
    </xf>
    <xf numFmtId="184" fontId="19" fillId="3" borderId="0" xfId="0" applyNumberFormat="1" applyFont="1" applyFill="1" applyAlignment="1">
      <alignment horizontal="left" vertical="center"/>
    </xf>
    <xf numFmtId="184" fontId="19" fillId="3" borderId="0" xfId="0" applyNumberFormat="1" applyFont="1" applyFill="1" applyAlignment="1"/>
    <xf numFmtId="184" fontId="19" fillId="3" borderId="36" xfId="0" applyNumberFormat="1" applyFont="1" applyFill="1" applyBorder="1" applyAlignment="1"/>
    <xf numFmtId="0" fontId="25" fillId="3" borderId="0" xfId="0" applyFont="1" applyFill="1" applyAlignment="1">
      <alignment horizontal="right" vertical="center"/>
    </xf>
    <xf numFmtId="187" fontId="36" fillId="3" borderId="0" xfId="0" applyNumberFormat="1" applyFont="1" applyFill="1" applyAlignment="1"/>
    <xf numFmtId="182" fontId="21" fillId="3" borderId="0" xfId="0" applyNumberFormat="1" applyFont="1" applyFill="1" applyAlignment="1">
      <alignment vertical="center"/>
    </xf>
    <xf numFmtId="0" fontId="22" fillId="3" borderId="8" xfId="0" applyFont="1" applyFill="1" applyBorder="1" applyAlignment="1">
      <alignment horizontal="center" vertical="center"/>
    </xf>
    <xf numFmtId="184" fontId="4" fillId="3" borderId="11" xfId="0" applyNumberFormat="1" applyFont="1" applyFill="1" applyBorder="1" applyAlignment="1">
      <alignment horizontal="right" indent="1"/>
    </xf>
    <xf numFmtId="184" fontId="4" fillId="3" borderId="12" xfId="0" applyNumberFormat="1" applyFont="1" applyFill="1" applyBorder="1" applyAlignment="1">
      <alignment horizontal="right" indent="1"/>
    </xf>
    <xf numFmtId="187" fontId="36" fillId="3" borderId="0" xfId="0" applyNumberFormat="1" applyFont="1" applyFill="1" applyAlignment="1">
      <alignment horizontal="right"/>
    </xf>
    <xf numFmtId="178" fontId="16" fillId="4" borderId="20" xfId="0" applyNumberFormat="1" applyFont="1" applyFill="1" applyBorder="1" applyAlignment="1">
      <alignment horizontal="center"/>
    </xf>
    <xf numFmtId="178" fontId="16" fillId="4" borderId="21" xfId="0" applyNumberFormat="1" applyFont="1" applyFill="1" applyBorder="1" applyAlignment="1">
      <alignment horizontal="center"/>
    </xf>
    <xf numFmtId="5" fontId="4" fillId="3" borderId="22" xfId="0" applyNumberFormat="1" applyFont="1" applyFill="1" applyBorder="1" applyAlignment="1">
      <alignment horizontal="right" indent="1"/>
    </xf>
    <xf numFmtId="5" fontId="4" fillId="3" borderId="23" xfId="0" applyNumberFormat="1" applyFont="1" applyFill="1" applyBorder="1" applyAlignment="1">
      <alignment horizontal="right" indent="1"/>
    </xf>
    <xf numFmtId="184" fontId="4" fillId="3" borderId="14" xfId="0" applyNumberFormat="1" applyFont="1" applyFill="1" applyBorder="1" applyAlignment="1">
      <alignment horizontal="right" indent="1"/>
    </xf>
    <xf numFmtId="184" fontId="4" fillId="3" borderId="15" xfId="0" applyNumberFormat="1" applyFont="1" applyFill="1" applyBorder="1" applyAlignment="1">
      <alignment horizontal="right" indent="1"/>
    </xf>
    <xf numFmtId="183" fontId="4" fillId="3" borderId="14" xfId="0" applyNumberFormat="1" applyFont="1" applyFill="1" applyBorder="1" applyAlignment="1">
      <alignment horizontal="center"/>
    </xf>
    <xf numFmtId="49" fontId="4" fillId="3" borderId="15" xfId="0" applyNumberFormat="1" applyFont="1" applyFill="1" applyBorder="1" applyAlignment="1">
      <alignment horizontal="left"/>
    </xf>
    <xf numFmtId="49" fontId="4" fillId="3" borderId="16" xfId="0" applyNumberFormat="1" applyFont="1" applyFill="1" applyBorder="1" applyAlignment="1">
      <alignment horizontal="left"/>
    </xf>
    <xf numFmtId="49" fontId="4" fillId="3" borderId="15" xfId="0" applyNumberFormat="1" applyFont="1" applyFill="1" applyBorder="1" applyAlignment="1">
      <alignment horizontal="left" indent="1"/>
    </xf>
    <xf numFmtId="49" fontId="4" fillId="3" borderId="14" xfId="0" applyNumberFormat="1" applyFont="1" applyFill="1" applyBorder="1" applyAlignment="1">
      <alignment horizontal="left" indent="1"/>
    </xf>
    <xf numFmtId="49" fontId="4" fillId="3" borderId="16" xfId="0" applyNumberFormat="1" applyFont="1" applyFill="1" applyBorder="1" applyAlignment="1">
      <alignment horizontal="left" indent="1"/>
    </xf>
    <xf numFmtId="183" fontId="4" fillId="3" borderId="11" xfId="0" applyNumberFormat="1" applyFont="1" applyFill="1" applyBorder="1" applyAlignment="1">
      <alignment horizontal="center"/>
    </xf>
    <xf numFmtId="49" fontId="4" fillId="3" borderId="25" xfId="0" applyNumberFormat="1" applyFont="1" applyFill="1" applyBorder="1" applyAlignment="1">
      <alignment horizontal="left"/>
    </xf>
    <xf numFmtId="49" fontId="4" fillId="3" borderId="27" xfId="0" applyNumberFormat="1" applyFont="1" applyFill="1" applyBorder="1" applyAlignment="1">
      <alignment horizontal="left"/>
    </xf>
    <xf numFmtId="49" fontId="4" fillId="3" borderId="25" xfId="0" applyNumberFormat="1" applyFont="1" applyFill="1" applyBorder="1" applyAlignment="1">
      <alignment horizontal="left" indent="1"/>
    </xf>
    <xf numFmtId="49" fontId="4" fillId="3" borderId="26" xfId="0" applyNumberFormat="1" applyFont="1" applyFill="1" applyBorder="1" applyAlignment="1">
      <alignment horizontal="left" indent="1"/>
    </xf>
    <xf numFmtId="49" fontId="4" fillId="3" borderId="27" xfId="0" applyNumberFormat="1" applyFont="1" applyFill="1" applyBorder="1" applyAlignment="1">
      <alignment horizontal="left" indent="1"/>
    </xf>
    <xf numFmtId="0" fontId="23" fillId="3" borderId="11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right" vertical="center" indent="1"/>
    </xf>
    <xf numFmtId="0" fontId="23" fillId="3" borderId="13" xfId="0" applyFont="1" applyFill="1" applyBorder="1" applyAlignment="1">
      <alignment horizontal="right" vertical="center" indent="1"/>
    </xf>
    <xf numFmtId="0" fontId="23" fillId="3" borderId="11" xfId="0" applyFont="1" applyFill="1" applyBorder="1" applyAlignment="1">
      <alignment horizontal="right" vertical="center" indent="1"/>
    </xf>
    <xf numFmtId="183" fontId="4" fillId="3" borderId="8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horizontal="left"/>
    </xf>
    <xf numFmtId="49" fontId="4" fillId="3" borderId="8" xfId="0" applyNumberFormat="1" applyFont="1" applyFill="1" applyBorder="1" applyAlignment="1">
      <alignment horizontal="left" indent="1"/>
    </xf>
    <xf numFmtId="184" fontId="4" fillId="3" borderId="8" xfId="0" applyNumberFormat="1" applyFont="1" applyFill="1" applyBorder="1" applyAlignment="1">
      <alignment horizontal="right" indent="1"/>
    </xf>
    <xf numFmtId="184" fontId="4" fillId="3" borderId="9" xfId="0" applyNumberFormat="1" applyFont="1" applyFill="1" applyBorder="1" applyAlignment="1">
      <alignment horizontal="right" indent="1"/>
    </xf>
    <xf numFmtId="0" fontId="22" fillId="3" borderId="9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178" fontId="17" fillId="3" borderId="3" xfId="1" applyNumberFormat="1" applyFont="1" applyFill="1" applyBorder="1" applyAlignment="1">
      <alignment horizontal="center"/>
    </xf>
    <xf numFmtId="178" fontId="17" fillId="3" borderId="6" xfId="1" applyNumberFormat="1" applyFont="1" applyFill="1" applyBorder="1" applyAlignment="1">
      <alignment horizontal="center"/>
    </xf>
    <xf numFmtId="179" fontId="18" fillId="4" borderId="2" xfId="0" applyNumberFormat="1" applyFont="1" applyFill="1" applyBorder="1" applyAlignment="1">
      <alignment horizontal="center"/>
    </xf>
    <xf numFmtId="179" fontId="18" fillId="4" borderId="4" xfId="0" applyNumberFormat="1" applyFont="1" applyFill="1" applyBorder="1" applyAlignment="1">
      <alignment horizontal="center"/>
    </xf>
    <xf numFmtId="179" fontId="18" fillId="4" borderId="5" xfId="0" applyNumberFormat="1" applyFont="1" applyFill="1" applyBorder="1" applyAlignment="1">
      <alignment horizontal="center"/>
    </xf>
    <xf numFmtId="179" fontId="18" fillId="4" borderId="7" xfId="0" applyNumberFormat="1" applyFont="1" applyFill="1" applyBorder="1" applyAlignment="1">
      <alignment horizontal="center"/>
    </xf>
    <xf numFmtId="5" fontId="19" fillId="3" borderId="3" xfId="0" applyNumberFormat="1" applyFont="1" applyFill="1" applyBorder="1" applyAlignment="1">
      <alignment horizontal="right" indent="1"/>
    </xf>
    <xf numFmtId="5" fontId="19" fillId="3" borderId="4" xfId="0" applyNumberFormat="1" applyFont="1" applyFill="1" applyBorder="1" applyAlignment="1">
      <alignment horizontal="right" indent="1"/>
    </xf>
    <xf numFmtId="5" fontId="19" fillId="3" borderId="6" xfId="0" applyNumberFormat="1" applyFont="1" applyFill="1" applyBorder="1" applyAlignment="1">
      <alignment horizontal="right" indent="1"/>
    </xf>
    <xf numFmtId="5" fontId="19" fillId="3" borderId="7" xfId="0" applyNumberFormat="1" applyFont="1" applyFill="1" applyBorder="1" applyAlignment="1">
      <alignment horizontal="right" indent="1"/>
    </xf>
    <xf numFmtId="177" fontId="4" fillId="3" borderId="3" xfId="0" applyNumberFormat="1" applyFont="1" applyFill="1" applyBorder="1" applyAlignment="1">
      <alignment horizontal="center" vertical="center"/>
    </xf>
    <xf numFmtId="177" fontId="4" fillId="3" borderId="1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 indent="1"/>
    </xf>
    <xf numFmtId="0" fontId="22" fillId="3" borderId="10" xfId="0" applyFont="1" applyFill="1" applyBorder="1" applyAlignment="1">
      <alignment horizontal="center" vertical="center"/>
    </xf>
    <xf numFmtId="49" fontId="4" fillId="3" borderId="37" xfId="0" applyNumberFormat="1" applyFont="1" applyFill="1" applyBorder="1" applyAlignment="1">
      <alignment horizontal="left"/>
    </xf>
    <xf numFmtId="49" fontId="4" fillId="3" borderId="38" xfId="0" applyNumberFormat="1" applyFont="1" applyFill="1" applyBorder="1" applyAlignment="1">
      <alignment horizontal="left"/>
    </xf>
    <xf numFmtId="49" fontId="4" fillId="3" borderId="37" xfId="0" applyNumberFormat="1" applyFont="1" applyFill="1" applyBorder="1" applyAlignment="1">
      <alignment horizontal="left" indent="1"/>
    </xf>
    <xf numFmtId="49" fontId="4" fillId="3" borderId="39" xfId="0" applyNumberFormat="1" applyFont="1" applyFill="1" applyBorder="1" applyAlignment="1">
      <alignment horizontal="left" indent="1"/>
    </xf>
    <xf numFmtId="49" fontId="4" fillId="3" borderId="38" xfId="0" applyNumberFormat="1" applyFont="1" applyFill="1" applyBorder="1" applyAlignment="1">
      <alignment horizontal="left" indent="1"/>
    </xf>
    <xf numFmtId="181" fontId="20" fillId="3" borderId="0" xfId="0" applyNumberFormat="1" applyFont="1" applyFill="1" applyAlignment="1">
      <alignment horizontal="center" vertical="center"/>
    </xf>
    <xf numFmtId="182" fontId="21" fillId="3" borderId="0" xfId="0" applyNumberFormat="1" applyFont="1" applyFill="1" applyAlignment="1">
      <alignment horizontal="left" vertical="center"/>
    </xf>
    <xf numFmtId="181" fontId="4" fillId="3" borderId="0" xfId="0" applyNumberFormat="1" applyFont="1" applyFill="1" applyAlignment="1">
      <alignment horizontal="left"/>
    </xf>
    <xf numFmtId="186" fontId="4" fillId="3" borderId="32" xfId="0" applyNumberFormat="1" applyFont="1" applyFill="1" applyBorder="1" applyAlignment="1">
      <alignment horizontal="right" vertical="top"/>
    </xf>
    <xf numFmtId="186" fontId="20" fillId="3" borderId="32" xfId="0" applyNumberFormat="1" applyFont="1" applyFill="1" applyBorder="1" applyAlignment="1">
      <alignment horizontal="left" vertical="top"/>
    </xf>
    <xf numFmtId="186" fontId="20" fillId="3" borderId="33" xfId="0" applyNumberFormat="1" applyFont="1" applyFill="1" applyBorder="1" applyAlignment="1">
      <alignment horizontal="left" vertical="top"/>
    </xf>
    <xf numFmtId="5" fontId="4" fillId="3" borderId="34" xfId="0" applyNumberFormat="1" applyFont="1" applyFill="1" applyBorder="1" applyAlignment="1">
      <alignment horizontal="right" vertical="top" indent="1"/>
    </xf>
    <xf numFmtId="5" fontId="4" fillId="3" borderId="32" xfId="0" applyNumberFormat="1" applyFont="1" applyFill="1" applyBorder="1" applyAlignment="1">
      <alignment horizontal="right" vertical="top" indent="1"/>
    </xf>
    <xf numFmtId="5" fontId="19" fillId="3" borderId="30" xfId="0" applyNumberFormat="1" applyFont="1" applyFill="1" applyBorder="1" applyAlignment="1">
      <alignment horizontal="right" vertical="center" indent="1"/>
    </xf>
    <xf numFmtId="5" fontId="19" fillId="3" borderId="31" xfId="0" applyNumberFormat="1" applyFont="1" applyFill="1" applyBorder="1" applyAlignment="1">
      <alignment horizontal="right" vertical="center" indent="1"/>
    </xf>
    <xf numFmtId="187" fontId="4" fillId="3" borderId="35" xfId="0" applyNumberFormat="1" applyFont="1" applyFill="1" applyBorder="1" applyAlignment="1">
      <alignment horizontal="right" vertical="top"/>
    </xf>
    <xf numFmtId="187" fontId="4" fillId="3" borderId="32" xfId="0" applyNumberFormat="1" applyFont="1" applyFill="1" applyBorder="1" applyAlignment="1">
      <alignment horizontal="right" vertical="top"/>
    </xf>
    <xf numFmtId="188" fontId="20" fillId="3" borderId="32" xfId="0" applyNumberFormat="1" applyFont="1" applyFill="1" applyBorder="1" applyAlignment="1">
      <alignment horizontal="left" vertical="top"/>
    </xf>
    <xf numFmtId="188" fontId="20" fillId="3" borderId="33" xfId="0" applyNumberFormat="1" applyFont="1" applyFill="1" applyBorder="1" applyAlignment="1">
      <alignment horizontal="left" vertical="top"/>
    </xf>
    <xf numFmtId="178" fontId="34" fillId="5" borderId="29" xfId="0" applyNumberFormat="1" applyFont="1" applyFill="1" applyBorder="1" applyAlignment="1">
      <alignment horizontal="center"/>
    </xf>
    <xf numFmtId="178" fontId="34" fillId="5" borderId="0" xfId="0" applyNumberFormat="1" applyFont="1" applyFill="1" applyAlignment="1">
      <alignment horizontal="center"/>
    </xf>
    <xf numFmtId="178" fontId="34" fillId="5" borderId="28" xfId="0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right" indent="1"/>
    </xf>
    <xf numFmtId="189" fontId="4" fillId="3" borderId="28" xfId="0" applyNumberFormat="1" applyFont="1" applyFill="1" applyBorder="1" applyAlignment="1">
      <alignment horizontal="right" indent="1"/>
    </xf>
    <xf numFmtId="0" fontId="29" fillId="3" borderId="0" xfId="0" applyFont="1" applyFill="1" applyAlignment="1">
      <alignment horizontal="center"/>
    </xf>
    <xf numFmtId="0" fontId="29" fillId="3" borderId="28" xfId="0" applyFont="1" applyFill="1" applyBorder="1" applyAlignment="1">
      <alignment horizontal="center"/>
    </xf>
    <xf numFmtId="0" fontId="14" fillId="3" borderId="0" xfId="0" applyFont="1" applyFill="1" applyAlignment="1">
      <alignment horizontal="left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252000</xdr:rowOff>
    </xdr:from>
    <xdr:to>
      <xdr:col>10</xdr:col>
      <xdr:colOff>190500</xdr:colOff>
      <xdr:row>3</xdr:row>
      <xdr:rowOff>252000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D44F751-E0C6-4549-844D-668C85D847B7}"/>
            </a:ext>
          </a:extLst>
        </xdr:cNvPr>
        <xdr:cNvCxnSpPr/>
      </xdr:nvCxnSpPr>
      <xdr:spPr>
        <a:xfrm>
          <a:off x="561975" y="785400"/>
          <a:ext cx="4905375" cy="0"/>
        </a:xfrm>
        <a:prstGeom prst="line">
          <a:avLst/>
        </a:prstGeom>
        <a:ln w="12700">
          <a:solidFill>
            <a:srgbClr val="ADA36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441159</xdr:colOff>
      <xdr:row>30</xdr:row>
      <xdr:rowOff>109602</xdr:rowOff>
    </xdr:from>
    <xdr:to>
      <xdr:col>20</xdr:col>
      <xdr:colOff>122613</xdr:colOff>
      <xdr:row>32</xdr:row>
      <xdr:rowOff>220580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6518D20-0E5C-4406-A1D5-594CA7AF4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9084" y="7215252"/>
          <a:ext cx="691104" cy="682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290762</xdr:colOff>
      <xdr:row>7</xdr:row>
      <xdr:rowOff>180474</xdr:rowOff>
    </xdr:from>
    <xdr:ext cx="3880186" cy="30079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A97CD98-BBCF-4B23-8293-E5A07C544133}"/>
            </a:ext>
          </a:extLst>
        </xdr:cNvPr>
        <xdr:cNvSpPr/>
      </xdr:nvSpPr>
      <xdr:spPr>
        <a:xfrm>
          <a:off x="7510712" y="1704474"/>
          <a:ext cx="3880186" cy="300790"/>
        </a:xfrm>
        <a:prstGeom prst="rect">
          <a:avLst/>
        </a:prstGeom>
        <a:solidFill>
          <a:schemeClr val="bg1"/>
        </a:solidFill>
        <a:ln w="19050">
          <a:solidFill>
            <a:srgbClr val="C5BE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〇〇〇〇 銀行  △△△ 支店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altLang="ja-JP" sz="1100" b="0" i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kumimoji="1" lang="ja-JP" altLang="ja-JP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普</a:t>
          </a:r>
          <a:r>
            <a:rPr kumimoji="1" lang="en-US" altLang="ja-JP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 0123456 </a:t>
          </a:r>
          <a:r>
            <a:rPr lang="ja-JP" altLang="ja-JP" sz="1100" b="0" i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ｶ</a:t>
          </a:r>
          <a:r>
            <a:rPr lang="en-US" altLang="ja-JP" sz="1100" b="0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 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ﾆﾎﾝ ｻﾝﾌﾟﾙ</a:t>
          </a:r>
          <a:r>
            <a:rPr lang="en-US" altLang="ja-JP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endParaRPr lang="en-US" altLang="ja-JP" sz="1100" b="0" i="0" u="none" strike="noStrike" baseline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oneCellAnchor>
  <xdr:twoCellAnchor>
    <xdr:from>
      <xdr:col>14</xdr:col>
      <xdr:colOff>20052</xdr:colOff>
      <xdr:row>2</xdr:row>
      <xdr:rowOff>90737</xdr:rowOff>
    </xdr:from>
    <xdr:to>
      <xdr:col>19</xdr:col>
      <xdr:colOff>962527</xdr:colOff>
      <xdr:row>5</xdr:row>
      <xdr:rowOff>50132</xdr:rowOff>
    </xdr:to>
    <xdr:sp macro="" textlink="">
      <xdr:nvSpPr>
        <xdr:cNvPr id="5" name="四角形: 対角を切り取る 4">
          <a:extLst>
            <a:ext uri="{FF2B5EF4-FFF2-40B4-BE49-F238E27FC236}">
              <a16:creationId xmlns:a16="http://schemas.microsoft.com/office/drawing/2014/main" id="{4E66723E-F953-4901-9E58-3F0620C2CFBD}"/>
            </a:ext>
          </a:extLst>
        </xdr:cNvPr>
        <xdr:cNvSpPr/>
      </xdr:nvSpPr>
      <xdr:spPr>
        <a:xfrm>
          <a:off x="7240002" y="528887"/>
          <a:ext cx="3790450" cy="626145"/>
        </a:xfrm>
        <a:prstGeom prst="snip2DiagRect">
          <a:avLst>
            <a:gd name="adj1" fmla="val 15464"/>
            <a:gd name="adj2" fmla="val 37291"/>
          </a:avLst>
        </a:prstGeom>
        <a:solidFill>
          <a:srgbClr val="C5BE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請  求</a:t>
          </a:r>
          <a:r>
            <a:rPr kumimoji="1" lang="ja-JP" altLang="ja-JP" sz="2800" b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kumimoji="1" lang="ja-JP" altLang="en-US" sz="2800" b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 書</a:t>
          </a:r>
        </a:p>
      </xdr:txBody>
    </xdr:sp>
    <xdr:clientData/>
  </xdr:twoCellAnchor>
  <xdr:twoCellAnchor>
    <xdr:from>
      <xdr:col>14</xdr:col>
      <xdr:colOff>30078</xdr:colOff>
      <xdr:row>1</xdr:row>
      <xdr:rowOff>20052</xdr:rowOff>
    </xdr:from>
    <xdr:to>
      <xdr:col>19</xdr:col>
      <xdr:colOff>621130</xdr:colOff>
      <xdr:row>2</xdr:row>
      <xdr:rowOff>83768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54827C6-F7DA-4E6A-8D11-0377A211200D}"/>
            </a:ext>
          </a:extLst>
        </xdr:cNvPr>
        <xdr:cNvGrpSpPr/>
      </xdr:nvGrpSpPr>
      <xdr:grpSpPr>
        <a:xfrm>
          <a:off x="7048098" y="65772"/>
          <a:ext cx="3479032" cy="452336"/>
          <a:chOff x="4886324" y="-276225"/>
          <a:chExt cx="3552826" cy="388568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E792C4E-F517-4E55-89A3-38E3E2C3F88E}"/>
              </a:ext>
            </a:extLst>
          </xdr:cNvPr>
          <xdr:cNvSpPr/>
        </xdr:nvSpPr>
        <xdr:spPr>
          <a:xfrm>
            <a:off x="6153527" y="-276225"/>
            <a:ext cx="2285623" cy="388568"/>
          </a:xfrm>
          <a:prstGeom prst="rect">
            <a:avLst/>
          </a:prstGeom>
          <a:noFill/>
          <a:ln w="19050" cap="rnd">
            <a:noFill/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16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  <a:r>
              <a:rPr kumimoji="1" lang="en-US" altLang="ja-JP" sz="1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 </a:t>
            </a:r>
            <a:r>
              <a:rPr kumimoji="1" lang="ja-JP" altLang="en-US" sz="13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  <a:endParaRPr kumimoji="1" lang="en-US" altLang="ja-JP" sz="11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A7803666-F95E-4B83-B2EE-EF419C6BD6CD}"/>
              </a:ext>
            </a:extLst>
          </xdr:cNvPr>
          <xdr:cNvSpPr/>
        </xdr:nvSpPr>
        <xdr:spPr>
          <a:xfrm>
            <a:off x="4886324" y="-216191"/>
            <a:ext cx="13716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252000</xdr:rowOff>
    </xdr:from>
    <xdr:to>
      <xdr:col>10</xdr:col>
      <xdr:colOff>190500</xdr:colOff>
      <xdr:row>3</xdr:row>
      <xdr:rowOff>252000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320C54A-FAB0-487C-A627-6B18E3EC2B33}"/>
            </a:ext>
          </a:extLst>
        </xdr:cNvPr>
        <xdr:cNvCxnSpPr/>
      </xdr:nvCxnSpPr>
      <xdr:spPr>
        <a:xfrm>
          <a:off x="561975" y="785400"/>
          <a:ext cx="4905375" cy="0"/>
        </a:xfrm>
        <a:prstGeom prst="line">
          <a:avLst/>
        </a:prstGeom>
        <a:ln w="12700">
          <a:solidFill>
            <a:srgbClr val="ADA36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441159</xdr:colOff>
      <xdr:row>30</xdr:row>
      <xdr:rowOff>109602</xdr:rowOff>
    </xdr:from>
    <xdr:to>
      <xdr:col>20</xdr:col>
      <xdr:colOff>122613</xdr:colOff>
      <xdr:row>32</xdr:row>
      <xdr:rowOff>220580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C169433-6847-443A-A119-8FF92C5D8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9084" y="7215252"/>
          <a:ext cx="691104" cy="682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20052</xdr:colOff>
      <xdr:row>2</xdr:row>
      <xdr:rowOff>90737</xdr:rowOff>
    </xdr:from>
    <xdr:to>
      <xdr:col>19</xdr:col>
      <xdr:colOff>962527</xdr:colOff>
      <xdr:row>5</xdr:row>
      <xdr:rowOff>50132</xdr:rowOff>
    </xdr:to>
    <xdr:sp macro="" textlink="">
      <xdr:nvSpPr>
        <xdr:cNvPr id="5" name="四角形: 対角を切り取る 4">
          <a:extLst>
            <a:ext uri="{FF2B5EF4-FFF2-40B4-BE49-F238E27FC236}">
              <a16:creationId xmlns:a16="http://schemas.microsoft.com/office/drawing/2014/main" id="{F446FC38-E47B-4376-9FB9-91639DD8E679}"/>
            </a:ext>
          </a:extLst>
        </xdr:cNvPr>
        <xdr:cNvSpPr/>
      </xdr:nvSpPr>
      <xdr:spPr>
        <a:xfrm>
          <a:off x="7240002" y="528887"/>
          <a:ext cx="3790450" cy="626145"/>
        </a:xfrm>
        <a:prstGeom prst="snip2DiagRect">
          <a:avLst>
            <a:gd name="adj1" fmla="val 15464"/>
            <a:gd name="adj2" fmla="val 37291"/>
          </a:avLst>
        </a:prstGeom>
        <a:solidFill>
          <a:srgbClr val="C5BE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請  求</a:t>
          </a:r>
          <a:r>
            <a:rPr kumimoji="1" lang="ja-JP" altLang="ja-JP" sz="2800" b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kumimoji="1" lang="ja-JP" altLang="en-US" sz="2800" b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 書</a:t>
          </a:r>
        </a:p>
      </xdr:txBody>
    </xdr:sp>
    <xdr:clientData/>
  </xdr:twoCellAnchor>
  <xdr:twoCellAnchor>
    <xdr:from>
      <xdr:col>14</xdr:col>
      <xdr:colOff>30078</xdr:colOff>
      <xdr:row>1</xdr:row>
      <xdr:rowOff>20052</xdr:rowOff>
    </xdr:from>
    <xdr:to>
      <xdr:col>19</xdr:col>
      <xdr:colOff>621130</xdr:colOff>
      <xdr:row>2</xdr:row>
      <xdr:rowOff>83768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59EC249-6206-40BA-82E9-B2626AE7A18B}"/>
            </a:ext>
          </a:extLst>
        </xdr:cNvPr>
        <xdr:cNvGrpSpPr/>
      </xdr:nvGrpSpPr>
      <xdr:grpSpPr>
        <a:xfrm>
          <a:off x="7048098" y="65772"/>
          <a:ext cx="3479032" cy="452336"/>
          <a:chOff x="4886324" y="-276225"/>
          <a:chExt cx="3552826" cy="388568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E10DE02-B3BC-4FF1-ABDB-990903D6C406}"/>
              </a:ext>
            </a:extLst>
          </xdr:cNvPr>
          <xdr:cNvSpPr/>
        </xdr:nvSpPr>
        <xdr:spPr>
          <a:xfrm>
            <a:off x="6153527" y="-276225"/>
            <a:ext cx="2285623" cy="388568"/>
          </a:xfrm>
          <a:prstGeom prst="rect">
            <a:avLst/>
          </a:prstGeom>
          <a:noFill/>
          <a:ln w="19050" cap="rnd">
            <a:noFill/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16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  <a:r>
              <a:rPr kumimoji="1" lang="en-US" altLang="ja-JP" sz="1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 </a:t>
            </a:r>
            <a:r>
              <a:rPr kumimoji="1" lang="ja-JP" altLang="en-US" sz="13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  <a:endParaRPr kumimoji="1" lang="en-US" altLang="ja-JP" sz="11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C300119D-146C-44BA-AE67-C70AC8CC7A69}"/>
              </a:ext>
            </a:extLst>
          </xdr:cNvPr>
          <xdr:cNvSpPr/>
        </xdr:nvSpPr>
        <xdr:spPr>
          <a:xfrm>
            <a:off x="4886324" y="-216191"/>
            <a:ext cx="13716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252000</xdr:rowOff>
    </xdr:from>
    <xdr:to>
      <xdr:col>10</xdr:col>
      <xdr:colOff>190500</xdr:colOff>
      <xdr:row>3</xdr:row>
      <xdr:rowOff>252000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E955711-637D-4070-B351-BD39F0DEE50E}"/>
            </a:ext>
          </a:extLst>
        </xdr:cNvPr>
        <xdr:cNvCxnSpPr/>
      </xdr:nvCxnSpPr>
      <xdr:spPr>
        <a:xfrm>
          <a:off x="561975" y="785400"/>
          <a:ext cx="4819650" cy="0"/>
        </a:xfrm>
        <a:prstGeom prst="line">
          <a:avLst/>
        </a:prstGeom>
        <a:ln w="12700">
          <a:solidFill>
            <a:srgbClr val="ADA36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441159</xdr:colOff>
      <xdr:row>30</xdr:row>
      <xdr:rowOff>109602</xdr:rowOff>
    </xdr:from>
    <xdr:to>
      <xdr:col>20</xdr:col>
      <xdr:colOff>122613</xdr:colOff>
      <xdr:row>32</xdr:row>
      <xdr:rowOff>220580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933C9F7-AF6F-4BE3-8F9D-C7F58CBB1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8609" y="7215252"/>
          <a:ext cx="691104" cy="682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20052</xdr:colOff>
      <xdr:row>2</xdr:row>
      <xdr:rowOff>90737</xdr:rowOff>
    </xdr:from>
    <xdr:to>
      <xdr:col>19</xdr:col>
      <xdr:colOff>962527</xdr:colOff>
      <xdr:row>5</xdr:row>
      <xdr:rowOff>50132</xdr:rowOff>
    </xdr:to>
    <xdr:sp macro="" textlink="">
      <xdr:nvSpPr>
        <xdr:cNvPr id="4" name="四角形: 対角を切り取る 3">
          <a:extLst>
            <a:ext uri="{FF2B5EF4-FFF2-40B4-BE49-F238E27FC236}">
              <a16:creationId xmlns:a16="http://schemas.microsoft.com/office/drawing/2014/main" id="{32466588-33BD-4689-AC5F-F3839FEBB1FF}"/>
            </a:ext>
          </a:extLst>
        </xdr:cNvPr>
        <xdr:cNvSpPr/>
      </xdr:nvSpPr>
      <xdr:spPr>
        <a:xfrm>
          <a:off x="7154277" y="528887"/>
          <a:ext cx="3885700" cy="626145"/>
        </a:xfrm>
        <a:prstGeom prst="snip2DiagRect">
          <a:avLst>
            <a:gd name="adj1" fmla="val 15464"/>
            <a:gd name="adj2" fmla="val 37291"/>
          </a:avLst>
        </a:prstGeom>
        <a:solidFill>
          <a:srgbClr val="C5BE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発  </a:t>
          </a:r>
          <a:r>
            <a:rPr kumimoji="1" lang="ja-JP" altLang="en-US" sz="28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注</a:t>
          </a:r>
          <a:r>
            <a:rPr kumimoji="1" lang="ja-JP" altLang="ja-JP" sz="2800" b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kumimoji="1" lang="ja-JP" altLang="en-US" sz="2800" b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 書</a:t>
          </a:r>
        </a:p>
      </xdr:txBody>
    </xdr:sp>
    <xdr:clientData/>
  </xdr:twoCellAnchor>
  <xdr:twoCellAnchor>
    <xdr:from>
      <xdr:col>14</xdr:col>
      <xdr:colOff>30078</xdr:colOff>
      <xdr:row>1</xdr:row>
      <xdr:rowOff>20052</xdr:rowOff>
    </xdr:from>
    <xdr:to>
      <xdr:col>19</xdr:col>
      <xdr:colOff>621130</xdr:colOff>
      <xdr:row>2</xdr:row>
      <xdr:rowOff>83768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36DFF1F3-CE48-4460-A1C9-309D71A276D7}"/>
            </a:ext>
          </a:extLst>
        </xdr:cNvPr>
        <xdr:cNvGrpSpPr/>
      </xdr:nvGrpSpPr>
      <xdr:grpSpPr>
        <a:xfrm>
          <a:off x="7048098" y="65772"/>
          <a:ext cx="3479032" cy="452336"/>
          <a:chOff x="4886324" y="-276225"/>
          <a:chExt cx="3552826" cy="388568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5F238D3F-44BE-4302-9FAE-BB42DCDB5CF8}"/>
              </a:ext>
            </a:extLst>
          </xdr:cNvPr>
          <xdr:cNvSpPr/>
        </xdr:nvSpPr>
        <xdr:spPr>
          <a:xfrm>
            <a:off x="6153527" y="-276225"/>
            <a:ext cx="2285623" cy="388568"/>
          </a:xfrm>
          <a:prstGeom prst="rect">
            <a:avLst/>
          </a:prstGeom>
          <a:noFill/>
          <a:ln w="19050" cap="rnd">
            <a:noFill/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16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  <a:r>
              <a:rPr kumimoji="1" lang="en-US" altLang="ja-JP" sz="1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 </a:t>
            </a:r>
            <a:r>
              <a:rPr kumimoji="1" lang="ja-JP" altLang="en-US" sz="13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  <a:endParaRPr kumimoji="1" lang="en-US" altLang="ja-JP" sz="11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89F73D5-948F-484F-82ED-54676AAAFE9E}"/>
              </a:ext>
            </a:extLst>
          </xdr:cNvPr>
          <xdr:cNvSpPr/>
        </xdr:nvSpPr>
        <xdr:spPr>
          <a:xfrm>
            <a:off x="4886324" y="-216191"/>
            <a:ext cx="13716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252000</xdr:rowOff>
    </xdr:from>
    <xdr:to>
      <xdr:col>10</xdr:col>
      <xdr:colOff>190500</xdr:colOff>
      <xdr:row>3</xdr:row>
      <xdr:rowOff>252000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65493FB-4F08-4582-81B4-CF9C8FE211C5}"/>
            </a:ext>
          </a:extLst>
        </xdr:cNvPr>
        <xdr:cNvCxnSpPr/>
      </xdr:nvCxnSpPr>
      <xdr:spPr>
        <a:xfrm>
          <a:off x="561975" y="785400"/>
          <a:ext cx="4819650" cy="0"/>
        </a:xfrm>
        <a:prstGeom prst="line">
          <a:avLst/>
        </a:prstGeom>
        <a:ln w="12700">
          <a:solidFill>
            <a:srgbClr val="ADA36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441159</xdr:colOff>
      <xdr:row>30</xdr:row>
      <xdr:rowOff>109602</xdr:rowOff>
    </xdr:from>
    <xdr:to>
      <xdr:col>20</xdr:col>
      <xdr:colOff>122613</xdr:colOff>
      <xdr:row>32</xdr:row>
      <xdr:rowOff>220580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BE1721C-4B0E-47B3-BB8E-2B4CBD3ED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8609" y="7215252"/>
          <a:ext cx="691104" cy="682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20052</xdr:colOff>
      <xdr:row>2</xdr:row>
      <xdr:rowOff>90737</xdr:rowOff>
    </xdr:from>
    <xdr:to>
      <xdr:col>19</xdr:col>
      <xdr:colOff>962527</xdr:colOff>
      <xdr:row>5</xdr:row>
      <xdr:rowOff>50132</xdr:rowOff>
    </xdr:to>
    <xdr:sp macro="" textlink="">
      <xdr:nvSpPr>
        <xdr:cNvPr id="5" name="四角形: 対角を切り取る 4">
          <a:extLst>
            <a:ext uri="{FF2B5EF4-FFF2-40B4-BE49-F238E27FC236}">
              <a16:creationId xmlns:a16="http://schemas.microsoft.com/office/drawing/2014/main" id="{DAC496D4-6D73-41FF-A496-3DE9E269C0A3}"/>
            </a:ext>
          </a:extLst>
        </xdr:cNvPr>
        <xdr:cNvSpPr/>
      </xdr:nvSpPr>
      <xdr:spPr>
        <a:xfrm>
          <a:off x="7154277" y="528887"/>
          <a:ext cx="3885700" cy="626145"/>
        </a:xfrm>
        <a:prstGeom prst="snip2DiagRect">
          <a:avLst>
            <a:gd name="adj1" fmla="val 15464"/>
            <a:gd name="adj2" fmla="val 37291"/>
          </a:avLst>
        </a:prstGeom>
        <a:solidFill>
          <a:srgbClr val="C5BE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納  </a:t>
          </a:r>
          <a:r>
            <a:rPr kumimoji="1" lang="ja-JP" altLang="ja-JP" sz="28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品</a:t>
          </a:r>
          <a:r>
            <a:rPr kumimoji="1" lang="ja-JP" altLang="ja-JP" sz="2800" b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kumimoji="1" lang="ja-JP" altLang="en-US" sz="2800" b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 書</a:t>
          </a:r>
        </a:p>
      </xdr:txBody>
    </xdr:sp>
    <xdr:clientData/>
  </xdr:twoCellAnchor>
  <xdr:twoCellAnchor>
    <xdr:from>
      <xdr:col>14</xdr:col>
      <xdr:colOff>30078</xdr:colOff>
      <xdr:row>1</xdr:row>
      <xdr:rowOff>20052</xdr:rowOff>
    </xdr:from>
    <xdr:to>
      <xdr:col>19</xdr:col>
      <xdr:colOff>621130</xdr:colOff>
      <xdr:row>2</xdr:row>
      <xdr:rowOff>83768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AD094C8-E83C-47EA-8A8D-DDF8FCFBD6FE}"/>
            </a:ext>
          </a:extLst>
        </xdr:cNvPr>
        <xdr:cNvGrpSpPr/>
      </xdr:nvGrpSpPr>
      <xdr:grpSpPr>
        <a:xfrm>
          <a:off x="7048098" y="65772"/>
          <a:ext cx="3479032" cy="452336"/>
          <a:chOff x="4886324" y="-276225"/>
          <a:chExt cx="3552826" cy="388568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7C4A75AB-C384-4F68-BC40-8E326630BB76}"/>
              </a:ext>
            </a:extLst>
          </xdr:cNvPr>
          <xdr:cNvSpPr/>
        </xdr:nvSpPr>
        <xdr:spPr>
          <a:xfrm>
            <a:off x="6153527" y="-276225"/>
            <a:ext cx="2285623" cy="388568"/>
          </a:xfrm>
          <a:prstGeom prst="rect">
            <a:avLst/>
          </a:prstGeom>
          <a:noFill/>
          <a:ln w="19050" cap="rnd">
            <a:noFill/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16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  <a:r>
              <a:rPr kumimoji="1" lang="en-US" altLang="ja-JP" sz="1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 </a:t>
            </a:r>
            <a:r>
              <a:rPr kumimoji="1" lang="ja-JP" altLang="en-US" sz="13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  <a:endParaRPr kumimoji="1" lang="en-US" altLang="ja-JP" sz="11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C26A0A4D-B8DE-4F67-B42C-31D3AD04E3BE}"/>
              </a:ext>
            </a:extLst>
          </xdr:cNvPr>
          <xdr:cNvSpPr/>
        </xdr:nvSpPr>
        <xdr:spPr>
          <a:xfrm>
            <a:off x="4886324" y="-216191"/>
            <a:ext cx="13716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252000</xdr:rowOff>
    </xdr:from>
    <xdr:to>
      <xdr:col>10</xdr:col>
      <xdr:colOff>190500</xdr:colOff>
      <xdr:row>3</xdr:row>
      <xdr:rowOff>252000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40211D9-86F8-4317-B027-223F67621D20}"/>
            </a:ext>
          </a:extLst>
        </xdr:cNvPr>
        <xdr:cNvCxnSpPr/>
      </xdr:nvCxnSpPr>
      <xdr:spPr>
        <a:xfrm>
          <a:off x="561975" y="785400"/>
          <a:ext cx="4819650" cy="0"/>
        </a:xfrm>
        <a:prstGeom prst="line">
          <a:avLst/>
        </a:prstGeom>
        <a:ln w="12700">
          <a:solidFill>
            <a:srgbClr val="ADA36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441159</xdr:colOff>
      <xdr:row>30</xdr:row>
      <xdr:rowOff>109602</xdr:rowOff>
    </xdr:from>
    <xdr:to>
      <xdr:col>20</xdr:col>
      <xdr:colOff>122613</xdr:colOff>
      <xdr:row>32</xdr:row>
      <xdr:rowOff>220580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2645E11-6429-4A75-94E5-416A15CFB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8609" y="7215252"/>
          <a:ext cx="691104" cy="682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20052</xdr:colOff>
      <xdr:row>2</xdr:row>
      <xdr:rowOff>90737</xdr:rowOff>
    </xdr:from>
    <xdr:to>
      <xdr:col>19</xdr:col>
      <xdr:colOff>962527</xdr:colOff>
      <xdr:row>5</xdr:row>
      <xdr:rowOff>50132</xdr:rowOff>
    </xdr:to>
    <xdr:sp macro="" textlink="">
      <xdr:nvSpPr>
        <xdr:cNvPr id="4" name="四角形: 対角を切り取る 3">
          <a:extLst>
            <a:ext uri="{FF2B5EF4-FFF2-40B4-BE49-F238E27FC236}">
              <a16:creationId xmlns:a16="http://schemas.microsoft.com/office/drawing/2014/main" id="{EC0720EE-621B-47D9-AD49-F5178A102884}"/>
            </a:ext>
          </a:extLst>
        </xdr:cNvPr>
        <xdr:cNvSpPr/>
      </xdr:nvSpPr>
      <xdr:spPr>
        <a:xfrm>
          <a:off x="7154277" y="528887"/>
          <a:ext cx="3885700" cy="626145"/>
        </a:xfrm>
        <a:prstGeom prst="snip2DiagRect">
          <a:avLst>
            <a:gd name="adj1" fmla="val 15464"/>
            <a:gd name="adj2" fmla="val 37291"/>
          </a:avLst>
        </a:prstGeom>
        <a:solidFill>
          <a:srgbClr val="C5BE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領  </a:t>
          </a:r>
          <a:r>
            <a:rPr kumimoji="1" lang="ja-JP" altLang="en-US" sz="28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収</a:t>
          </a:r>
          <a:r>
            <a:rPr kumimoji="1" lang="ja-JP" altLang="ja-JP" sz="2800" b="0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kumimoji="1" lang="ja-JP" altLang="en-US" sz="2800" b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 書</a:t>
          </a:r>
        </a:p>
      </xdr:txBody>
    </xdr:sp>
    <xdr:clientData/>
  </xdr:twoCellAnchor>
  <xdr:twoCellAnchor>
    <xdr:from>
      <xdr:col>14</xdr:col>
      <xdr:colOff>30078</xdr:colOff>
      <xdr:row>1</xdr:row>
      <xdr:rowOff>20052</xdr:rowOff>
    </xdr:from>
    <xdr:to>
      <xdr:col>19</xdr:col>
      <xdr:colOff>621130</xdr:colOff>
      <xdr:row>2</xdr:row>
      <xdr:rowOff>83768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59623B03-E3B7-4CDB-B4AE-22160F4EE293}"/>
            </a:ext>
          </a:extLst>
        </xdr:cNvPr>
        <xdr:cNvGrpSpPr/>
      </xdr:nvGrpSpPr>
      <xdr:grpSpPr>
        <a:xfrm>
          <a:off x="7048098" y="65772"/>
          <a:ext cx="3479032" cy="452336"/>
          <a:chOff x="4886324" y="-276225"/>
          <a:chExt cx="3552826" cy="388568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56C3527C-8074-4A25-85AD-D31BCE40EAFB}"/>
              </a:ext>
            </a:extLst>
          </xdr:cNvPr>
          <xdr:cNvSpPr/>
        </xdr:nvSpPr>
        <xdr:spPr>
          <a:xfrm>
            <a:off x="6153527" y="-276225"/>
            <a:ext cx="2285623" cy="388568"/>
          </a:xfrm>
          <a:prstGeom prst="rect">
            <a:avLst/>
          </a:prstGeom>
          <a:noFill/>
          <a:ln w="19050" cap="rnd">
            <a:noFill/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>
            <a:spAutoFit/>
          </a:bodyPr>
          <a:lstStyle/>
          <a:p>
            <a:pPr algn="ctr"/>
            <a:r>
              <a:rPr kumimoji="1" lang="en-US" altLang="ja-JP" sz="16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Japan</a:t>
            </a:r>
            <a:r>
              <a:rPr kumimoji="1" lang="en-US" altLang="ja-JP" sz="1300" b="1">
                <a:solidFill>
                  <a:sysClr val="windowText" lastClr="000000"/>
                </a:solidFill>
                <a:latin typeface="Stencil Std" panose="04020904080802020404" pitchFamily="82" charset="0"/>
                <a:cs typeface="Arial" panose="020B0604020202020204" pitchFamily="34" charset="0"/>
              </a:rPr>
              <a:t> </a:t>
            </a:r>
            <a:r>
              <a:rPr kumimoji="1" lang="ja-JP" altLang="en-US" sz="1300" b="1">
                <a:solidFill>
                  <a:sysClr val="windowText" lastClr="000000"/>
                </a:solidFill>
                <a:latin typeface="小塚明朝 Pro B" panose="02020800000000000000" pitchFamily="18" charset="-128"/>
                <a:ea typeface="小塚明朝 Pro B" panose="02020800000000000000" pitchFamily="18" charset="-128"/>
                <a:cs typeface="Arial" panose="020B0604020202020204" pitchFamily="34" charset="0"/>
              </a:rPr>
              <a:t>サンプル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(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ロゴ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 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rPr>
              <a:t>)</a:t>
            </a:r>
            <a:endParaRPr kumimoji="1" lang="en-US" altLang="ja-JP" sz="1100" b="1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8DB7B4FC-5CDC-413B-9FED-C5173592DDB3}"/>
              </a:ext>
            </a:extLst>
          </xdr:cNvPr>
          <xdr:cNvSpPr/>
        </xdr:nvSpPr>
        <xdr:spPr>
          <a:xfrm>
            <a:off x="4886324" y="-216191"/>
            <a:ext cx="1371600" cy="230400"/>
          </a:xfrm>
          <a:prstGeom prst="rect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kumimoji="1" lang="en-US" altLang="ja-JP" sz="1100" b="1">
                <a:solidFill>
                  <a:sysClr val="windowText" lastClr="000000"/>
                </a:solidFill>
              </a:rPr>
              <a:t>§</a:t>
            </a:r>
            <a:r>
              <a:rPr kumimoji="1" lang="ja-JP" altLang="en-US" sz="800" b="1">
                <a:solidFill>
                  <a:sysClr val="windowText" lastClr="000000"/>
                </a:solidFill>
              </a:rPr>
              <a:t>● 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6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2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ja-JP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§</a:t>
            </a:r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11</xdr:col>
      <xdr:colOff>66675</xdr:colOff>
      <xdr:row>1</xdr:row>
      <xdr:rowOff>200025</xdr:rowOff>
    </xdr:from>
    <xdr:to>
      <xdr:col>12</xdr:col>
      <xdr:colOff>352425</xdr:colOff>
      <xdr:row>5</xdr:row>
      <xdr:rowOff>237880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0E0DB49-4B84-458C-8242-09644283A9BA}"/>
            </a:ext>
          </a:extLst>
        </xdr:cNvPr>
        <xdr:cNvSpPr/>
      </xdr:nvSpPr>
      <xdr:spPr>
        <a:xfrm>
          <a:off x="5800725" y="247650"/>
          <a:ext cx="866775" cy="1095130"/>
        </a:xfrm>
        <a:prstGeom prst="rect">
          <a:avLst/>
        </a:prstGeom>
        <a:noFill/>
        <a:ln w="158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収 入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印 紙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247649</xdr:colOff>
      <xdr:row>9</xdr:row>
      <xdr:rowOff>28575</xdr:rowOff>
    </xdr:from>
    <xdr:to>
      <xdr:col>15</xdr:col>
      <xdr:colOff>685799</xdr:colOff>
      <xdr:row>15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ACE4DE9-ED42-4631-9FB8-3A03AFBF7CA5}"/>
            </a:ext>
          </a:extLst>
        </xdr:cNvPr>
        <xdr:cNvSpPr/>
      </xdr:nvSpPr>
      <xdr:spPr>
        <a:xfrm>
          <a:off x="6648449" y="2038350"/>
          <a:ext cx="866775" cy="1066800"/>
        </a:xfrm>
        <a:prstGeom prst="rect">
          <a:avLst/>
        </a:prstGeom>
        <a:noFill/>
        <a:ln w="158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収 入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印 紙</a:t>
          </a:r>
        </a:p>
      </xdr:txBody>
    </xdr:sp>
    <xdr:clientData/>
  </xdr:twoCellAnchor>
  <xdr:twoCellAnchor editAs="oneCell">
    <xdr:from>
      <xdr:col>15</xdr:col>
      <xdr:colOff>0</xdr:colOff>
      <xdr:row>22</xdr:row>
      <xdr:rowOff>0</xdr:rowOff>
    </xdr:from>
    <xdr:to>
      <xdr:col>15</xdr:col>
      <xdr:colOff>925830</xdr:colOff>
      <xdr:row>26</xdr:row>
      <xdr:rowOff>11430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735D832-74D7-4F92-8F5D-8B43F039A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4200525"/>
          <a:ext cx="925830" cy="925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959BC-4E70-4D63-A982-547F7F310338}">
  <sheetPr>
    <pageSetUpPr fitToPage="1"/>
  </sheetPr>
  <dimension ref="A1:DY34"/>
  <sheetViews>
    <sheetView tabSelected="1" zoomScaleNormal="100" zoomScaleSheetLayoutView="95" zoomScalePageLayoutView="50" workbookViewId="0">
      <selection activeCell="X1" sqref="X1"/>
    </sheetView>
  </sheetViews>
  <sheetFormatPr defaultRowHeight="17.399999999999999" x14ac:dyDescent="0.5"/>
  <cols>
    <col min="1" max="1" width="2.81640625" customWidth="1"/>
    <col min="2" max="3" width="3.81640625" customWidth="1"/>
    <col min="4" max="4" width="3.54296875" customWidth="1"/>
    <col min="5" max="5" width="6.81640625" customWidth="1"/>
    <col min="6" max="7" width="7.81640625" customWidth="1"/>
    <col min="8" max="8" width="8.81640625" customWidth="1"/>
    <col min="9" max="10" width="7.81640625" customWidth="1"/>
    <col min="11" max="11" width="6.36328125" customWidth="1"/>
    <col min="12" max="12" width="6.81640625" customWidth="1"/>
    <col min="13" max="14" width="4.81640625" customWidth="1"/>
    <col min="15" max="15" width="3.81640625" customWidth="1"/>
    <col min="16" max="16" width="11.36328125" customWidth="1"/>
    <col min="17" max="17" width="5.08984375" bestFit="1" customWidth="1"/>
    <col min="18" max="18" width="6.81640625" customWidth="1"/>
    <col min="19" max="19" width="7.36328125" customWidth="1"/>
    <col min="20" max="20" width="11.81640625" customWidth="1"/>
    <col min="21" max="21" width="3.81640625" customWidth="1"/>
    <col min="22" max="23" width="1.81640625" customWidth="1"/>
  </cols>
  <sheetData>
    <row r="1" spans="1:129" ht="3.9" customHeight="1" x14ac:dyDescent="0.5">
      <c r="A1" s="3"/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3"/>
      <c r="V1" s="3"/>
      <c r="W1" s="3"/>
    </row>
    <row r="2" spans="1:129" s="3" customFormat="1" ht="30.9" customHeight="1" x14ac:dyDescent="0.8">
      <c r="F2" s="4"/>
      <c r="G2" s="4"/>
      <c r="M2" s="5"/>
      <c r="N2" s="5"/>
      <c r="U2" s="6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1:129" ht="8.1" customHeight="1" x14ac:dyDescent="0.8">
      <c r="A3" s="3"/>
      <c r="B3" s="7"/>
      <c r="C3" s="7"/>
      <c r="D3" s="7"/>
      <c r="E3" s="8"/>
      <c r="F3" s="9"/>
      <c r="G3" s="7"/>
      <c r="H3" s="7"/>
      <c r="I3" s="7"/>
      <c r="J3" s="7"/>
      <c r="K3" s="7"/>
      <c r="L3" s="7"/>
      <c r="M3" s="5"/>
      <c r="N3" s="5"/>
      <c r="O3" s="3"/>
      <c r="P3" s="3"/>
      <c r="Q3" s="3"/>
      <c r="R3" s="3"/>
      <c r="S3" s="3"/>
      <c r="T3" s="3"/>
      <c r="U3" s="6"/>
      <c r="V3" s="3"/>
      <c r="W3" s="3"/>
    </row>
    <row r="4" spans="1:129" ht="24" customHeight="1" x14ac:dyDescent="1.45">
      <c r="A4" s="3"/>
      <c r="B4" s="10"/>
      <c r="C4" s="11" t="s">
        <v>0</v>
      </c>
      <c r="D4" s="12"/>
      <c r="E4" s="8"/>
      <c r="F4" s="9"/>
      <c r="G4" s="10"/>
      <c r="H4" s="10"/>
      <c r="I4" s="10"/>
      <c r="J4" s="10"/>
      <c r="K4" s="10"/>
      <c r="L4" s="10"/>
      <c r="M4" s="5"/>
      <c r="O4" s="150"/>
      <c r="P4" s="150"/>
      <c r="Q4" s="150"/>
      <c r="R4" s="150"/>
      <c r="S4" s="150"/>
      <c r="T4" s="150"/>
      <c r="U4" s="6"/>
      <c r="V4" s="3"/>
      <c r="W4" s="3"/>
    </row>
    <row r="5" spans="1:129" s="18" customFormat="1" ht="21" customHeight="1" x14ac:dyDescent="0.5">
      <c r="A5" s="13"/>
      <c r="B5" s="13"/>
      <c r="C5" s="14"/>
      <c r="D5" s="13"/>
      <c r="E5" s="13"/>
      <c r="F5" s="13"/>
      <c r="G5" s="15"/>
      <c r="H5" s="15"/>
      <c r="I5" s="15"/>
      <c r="J5" s="15"/>
      <c r="K5" s="15"/>
      <c r="L5" s="15"/>
      <c r="M5" s="16"/>
      <c r="N5" s="17"/>
      <c r="O5" s="150"/>
      <c r="P5" s="150"/>
      <c r="Q5" s="150"/>
      <c r="R5" s="150"/>
      <c r="S5" s="150"/>
      <c r="T5" s="150"/>
      <c r="U5" s="16"/>
      <c r="V5" s="13"/>
      <c r="W5" s="13"/>
    </row>
    <row r="6" spans="1:129" ht="24" customHeight="1" x14ac:dyDescent="0.55000000000000004">
      <c r="A6" s="3"/>
      <c r="B6" s="3"/>
      <c r="C6" s="19" t="s">
        <v>1</v>
      </c>
      <c r="D6" s="20"/>
      <c r="E6" s="21"/>
      <c r="F6" s="21"/>
      <c r="G6" s="20"/>
      <c r="H6" s="20"/>
      <c r="I6" s="20"/>
      <c r="J6" s="20"/>
      <c r="K6" s="20"/>
      <c r="L6" s="20"/>
      <c r="M6" s="20"/>
      <c r="N6" s="3"/>
      <c r="O6" s="3"/>
      <c r="P6" s="22" t="s">
        <v>2</v>
      </c>
      <c r="Q6" s="151">
        <v>44551</v>
      </c>
      <c r="R6" s="151"/>
      <c r="S6" s="22" t="s">
        <v>3</v>
      </c>
      <c r="T6" s="23" t="s">
        <v>4</v>
      </c>
      <c r="U6" s="21"/>
      <c r="V6" s="3"/>
      <c r="W6" s="3"/>
    </row>
    <row r="7" spans="1:129" ht="9.4499999999999993" customHeight="1" x14ac:dyDescent="0.75">
      <c r="A7" s="3"/>
      <c r="B7" s="3"/>
      <c r="C7" s="152" t="s">
        <v>5</v>
      </c>
      <c r="D7" s="153"/>
      <c r="E7" s="153"/>
      <c r="F7" s="154"/>
      <c r="G7" s="158">
        <f>T30+L7</f>
        <v>407957393</v>
      </c>
      <c r="H7" s="158"/>
      <c r="I7" s="158"/>
      <c r="J7" s="160">
        <v>10</v>
      </c>
      <c r="K7" s="161"/>
      <c r="L7" s="164">
        <f>INT(T30*J7/100)</f>
        <v>37087035</v>
      </c>
      <c r="M7" s="164"/>
      <c r="N7" s="165"/>
      <c r="O7" s="3"/>
      <c r="P7" s="3"/>
      <c r="Q7" s="3"/>
      <c r="R7" s="3"/>
      <c r="S7" s="3"/>
      <c r="T7" s="24"/>
      <c r="U7" s="25"/>
      <c r="V7" s="3"/>
      <c r="W7" s="3"/>
    </row>
    <row r="8" spans="1:129" s="18" customFormat="1" ht="18" customHeight="1" x14ac:dyDescent="0.6">
      <c r="A8" s="13"/>
      <c r="B8" s="26"/>
      <c r="C8" s="155"/>
      <c r="D8" s="156"/>
      <c r="E8" s="156"/>
      <c r="F8" s="157"/>
      <c r="G8" s="159"/>
      <c r="H8" s="159"/>
      <c r="I8" s="159"/>
      <c r="J8" s="162"/>
      <c r="K8" s="163"/>
      <c r="L8" s="166"/>
      <c r="M8" s="166"/>
      <c r="N8" s="167"/>
      <c r="O8" s="13"/>
      <c r="P8" s="13"/>
      <c r="Q8" s="13"/>
      <c r="R8" s="13"/>
      <c r="S8" s="13"/>
      <c r="T8" s="25"/>
      <c r="U8" s="25"/>
      <c r="V8" s="13"/>
      <c r="W8" s="13"/>
    </row>
    <row r="9" spans="1:129" ht="12.9" customHeight="1" x14ac:dyDescent="0.5">
      <c r="A9" s="3"/>
      <c r="B9" s="3"/>
      <c r="C9" s="179">
        <v>44561</v>
      </c>
      <c r="D9" s="179"/>
      <c r="E9" s="179"/>
      <c r="F9" s="179"/>
      <c r="G9" s="180" t="s">
        <v>6</v>
      </c>
      <c r="H9" s="180"/>
      <c r="I9" s="180"/>
      <c r="J9" s="180"/>
      <c r="K9" s="180"/>
      <c r="L9" s="27"/>
      <c r="M9" s="27"/>
      <c r="N9" s="27"/>
      <c r="O9" s="28"/>
      <c r="P9" s="3"/>
      <c r="Q9" s="3"/>
      <c r="R9" s="3"/>
      <c r="S9" s="3"/>
      <c r="T9" s="3"/>
      <c r="U9" s="3"/>
      <c r="V9" s="3"/>
      <c r="W9" s="3"/>
    </row>
    <row r="10" spans="1:129" ht="12.9" customHeight="1" thickBot="1" x14ac:dyDescent="0.55000000000000004">
      <c r="A10" s="3"/>
      <c r="B10" s="3"/>
      <c r="C10" s="179"/>
      <c r="D10" s="179"/>
      <c r="E10" s="179"/>
      <c r="F10" s="179"/>
      <c r="G10" s="180"/>
      <c r="H10" s="180"/>
      <c r="I10" s="180"/>
      <c r="J10" s="180"/>
      <c r="K10" s="180"/>
      <c r="L10" s="27"/>
      <c r="M10" s="27"/>
      <c r="N10" s="27"/>
      <c r="O10" s="3"/>
      <c r="P10" s="3"/>
      <c r="Q10" s="3"/>
      <c r="R10" s="3"/>
      <c r="S10" s="3"/>
      <c r="T10" s="3"/>
      <c r="U10" s="3"/>
      <c r="V10" s="3"/>
      <c r="W10" s="3"/>
    </row>
    <row r="11" spans="1:129" s="3" customFormat="1" ht="8.1" customHeight="1" x14ac:dyDescent="0.5">
      <c r="B11" s="29"/>
      <c r="C11" s="29"/>
      <c r="D11" s="29"/>
      <c r="E11" s="30"/>
      <c r="F11" s="31"/>
      <c r="G11" s="172"/>
      <c r="H11" s="172"/>
      <c r="I11" s="172"/>
      <c r="J11" s="172"/>
      <c r="K11" s="172"/>
      <c r="L11" s="172"/>
      <c r="M11" s="172"/>
      <c r="N11" s="172"/>
      <c r="O11" s="172"/>
      <c r="P11" s="148"/>
      <c r="Q11" s="173"/>
      <c r="R11" s="149"/>
      <c r="S11" s="149"/>
      <c r="T11" s="148"/>
      <c r="U11" s="149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</row>
    <row r="12" spans="1:129" s="3" customFormat="1" ht="24.9" customHeight="1" thickBot="1" x14ac:dyDescent="0.55000000000000004">
      <c r="B12" s="136" t="s">
        <v>7</v>
      </c>
      <c r="C12" s="136"/>
      <c r="D12" s="136"/>
      <c r="E12" s="137" t="s">
        <v>8</v>
      </c>
      <c r="F12" s="138"/>
      <c r="G12" s="32" t="s">
        <v>9</v>
      </c>
      <c r="H12" s="32"/>
      <c r="I12" s="32"/>
      <c r="J12" s="32"/>
      <c r="K12" s="32"/>
      <c r="L12" s="32"/>
      <c r="M12" s="32"/>
      <c r="N12" s="32"/>
      <c r="O12" s="32"/>
      <c r="P12" s="139" t="s">
        <v>10</v>
      </c>
      <c r="Q12" s="140"/>
      <c r="R12" s="141" t="s">
        <v>11</v>
      </c>
      <c r="S12" s="141"/>
      <c r="T12" s="139" t="s">
        <v>12</v>
      </c>
      <c r="U12" s="141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</row>
    <row r="13" spans="1:129" s="3" customFormat="1" ht="21" customHeight="1" thickBot="1" x14ac:dyDescent="0.6">
      <c r="B13" s="142">
        <f>'見積書 '!B13</f>
        <v>44541</v>
      </c>
      <c r="C13" s="142"/>
      <c r="D13" s="142"/>
      <c r="E13" s="174" t="str">
        <f>'見積書 '!E13</f>
        <v>AAAAAAA-0001</v>
      </c>
      <c r="F13" s="175"/>
      <c r="G13" s="176" t="str">
        <f>'見積書 '!G13</f>
        <v>○○○○○○　サンプル　タイプＡ</v>
      </c>
      <c r="H13" s="177"/>
      <c r="I13" s="177"/>
      <c r="J13" s="177"/>
      <c r="K13" s="177"/>
      <c r="L13" s="177"/>
      <c r="M13" s="177"/>
      <c r="N13" s="177"/>
      <c r="O13" s="178"/>
      <c r="P13" s="33">
        <f>'見積書 '!P13</f>
        <v>12345678</v>
      </c>
      <c r="Q13" s="58" t="str">
        <f>'見積書 '!Q13</f>
        <v>個数</v>
      </c>
      <c r="R13" s="146">
        <f>'見積書 '!R13</f>
        <v>10</v>
      </c>
      <c r="S13" s="146"/>
      <c r="T13" s="147">
        <f>P13*R13</f>
        <v>123456780</v>
      </c>
      <c r="U13" s="146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1:129" s="3" customFormat="1" ht="21" customHeight="1" thickBot="1" x14ac:dyDescent="0.6">
      <c r="B14" s="124">
        <f>'見積書 '!B14</f>
        <v>44542</v>
      </c>
      <c r="C14" s="124"/>
      <c r="D14" s="124"/>
      <c r="E14" s="125" t="str">
        <f>'見積書 '!E14</f>
        <v>1234567-0002</v>
      </c>
      <c r="F14" s="126"/>
      <c r="G14" s="127" t="str">
        <f>'見積書 '!G14</f>
        <v>△△△△　システム機器（ 自動調整タイプ ）</v>
      </c>
      <c r="H14" s="128"/>
      <c r="I14" s="128"/>
      <c r="J14" s="128"/>
      <c r="K14" s="128"/>
      <c r="L14" s="128"/>
      <c r="M14" s="128"/>
      <c r="N14" s="128"/>
      <c r="O14" s="129"/>
      <c r="P14" s="34">
        <f>'見積書 '!P14</f>
        <v>2</v>
      </c>
      <c r="Q14" s="59" t="str">
        <f>'見積書 '!Q14</f>
        <v>台</v>
      </c>
      <c r="R14" s="122">
        <f>'見積書 '!R14</f>
        <v>123456789</v>
      </c>
      <c r="S14" s="122"/>
      <c r="T14" s="123">
        <f>P14*R14</f>
        <v>246913578</v>
      </c>
      <c r="U14" s="122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</row>
    <row r="15" spans="1:129" s="3" customFormat="1" ht="21" customHeight="1" thickBot="1" x14ac:dyDescent="0.6">
      <c r="B15" s="124">
        <f>'見積書 '!B15</f>
        <v>44543</v>
      </c>
      <c r="C15" s="124"/>
      <c r="D15" s="124"/>
      <c r="E15" s="125" t="str">
        <f>'見積書 '!E15</f>
        <v>1234567-0003</v>
      </c>
      <c r="F15" s="126"/>
      <c r="G15" s="127" t="str">
        <f>'見積書 '!G15</f>
        <v>△△△△　システムの取付作業</v>
      </c>
      <c r="H15" s="128"/>
      <c r="I15" s="128"/>
      <c r="J15" s="128"/>
      <c r="K15" s="128"/>
      <c r="L15" s="128"/>
      <c r="M15" s="128"/>
      <c r="N15" s="128"/>
      <c r="O15" s="129"/>
      <c r="P15" s="34">
        <f>'見積書 '!P15</f>
        <v>3</v>
      </c>
      <c r="Q15" s="59" t="str">
        <f>'見積書 '!Q15</f>
        <v>人</v>
      </c>
      <c r="R15" s="122">
        <f>'見積書 '!R15</f>
        <v>30000</v>
      </c>
      <c r="S15" s="122"/>
      <c r="T15" s="123">
        <f t="shared" ref="T15:T18" si="0">P15*R15</f>
        <v>90000</v>
      </c>
      <c r="U15" s="122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</row>
    <row r="16" spans="1:129" s="3" customFormat="1" ht="21" customHeight="1" thickBot="1" x14ac:dyDescent="0.6">
      <c r="B16" s="124">
        <f>'見積書 '!B16</f>
        <v>44544</v>
      </c>
      <c r="C16" s="124"/>
      <c r="D16" s="124"/>
      <c r="E16" s="125" t="str">
        <f>'見積書 '!E16</f>
        <v>1234567-0004</v>
      </c>
      <c r="F16" s="126"/>
      <c r="G16" s="127" t="str">
        <f>'見積書 '!G16</f>
        <v>△△△△　システムの操作説明　講習会</v>
      </c>
      <c r="H16" s="128"/>
      <c r="I16" s="128"/>
      <c r="J16" s="128"/>
      <c r="K16" s="128"/>
      <c r="L16" s="128"/>
      <c r="M16" s="128"/>
      <c r="N16" s="128"/>
      <c r="O16" s="129"/>
      <c r="P16" s="34">
        <f>'見積書 '!P16</f>
        <v>40</v>
      </c>
      <c r="Q16" s="59" t="str">
        <f>'見積書 '!Q16</f>
        <v>時間</v>
      </c>
      <c r="R16" s="122">
        <f>'見積書 '!R16</f>
        <v>4000</v>
      </c>
      <c r="S16" s="122"/>
      <c r="T16" s="123">
        <f t="shared" si="0"/>
        <v>160000</v>
      </c>
      <c r="U16" s="122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</row>
    <row r="17" spans="2:129" s="3" customFormat="1" ht="21" customHeight="1" thickBot="1" x14ac:dyDescent="0.6">
      <c r="B17" s="124">
        <f>'見積書 '!B17</f>
        <v>44545</v>
      </c>
      <c r="C17" s="124"/>
      <c r="D17" s="124"/>
      <c r="E17" s="125" t="str">
        <f>'見積書 '!E17</f>
        <v>1234567-0005</v>
      </c>
      <c r="F17" s="126"/>
      <c r="G17" s="127" t="str">
        <f>'見積書 '!G17</f>
        <v>□□□□○○○○素材　（　✖✖　を含む　）</v>
      </c>
      <c r="H17" s="128"/>
      <c r="I17" s="128"/>
      <c r="J17" s="128"/>
      <c r="K17" s="128"/>
      <c r="L17" s="128"/>
      <c r="M17" s="128"/>
      <c r="N17" s="128"/>
      <c r="O17" s="129"/>
      <c r="P17" s="34">
        <f>'見積書 '!P17</f>
        <v>50</v>
      </c>
      <c r="Q17" s="59" t="str">
        <f>'見積書 '!Q17</f>
        <v>Ｋｇ</v>
      </c>
      <c r="R17" s="122">
        <f>'見積書 '!R17</f>
        <v>5000</v>
      </c>
      <c r="S17" s="122"/>
      <c r="T17" s="123">
        <f t="shared" si="0"/>
        <v>250000</v>
      </c>
      <c r="U17" s="122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</row>
    <row r="18" spans="2:129" s="3" customFormat="1" ht="21" customHeight="1" thickBot="1" x14ac:dyDescent="0.6">
      <c r="B18" s="124" t="str">
        <f>'見積書 '!B18</f>
        <v xml:space="preserve"> </v>
      </c>
      <c r="C18" s="124"/>
      <c r="D18" s="124"/>
      <c r="E18" s="125" t="str">
        <f>'見積書 '!E18</f>
        <v xml:space="preserve"> </v>
      </c>
      <c r="F18" s="126"/>
      <c r="G18" s="127" t="str">
        <f>'見積書 '!G18</f>
        <v xml:space="preserve"> </v>
      </c>
      <c r="H18" s="128"/>
      <c r="I18" s="128"/>
      <c r="J18" s="128"/>
      <c r="K18" s="128"/>
      <c r="L18" s="128"/>
      <c r="M18" s="128"/>
      <c r="N18" s="128"/>
      <c r="O18" s="129"/>
      <c r="P18" s="34">
        <f>'見積書 '!P18</f>
        <v>0</v>
      </c>
      <c r="Q18" s="59" t="str">
        <f>'見積書 '!Q18</f>
        <v xml:space="preserve"> </v>
      </c>
      <c r="R18" s="122">
        <f>'見積書 '!R18</f>
        <v>0</v>
      </c>
      <c r="S18" s="122"/>
      <c r="T18" s="123">
        <f t="shared" si="0"/>
        <v>0</v>
      </c>
      <c r="U18" s="122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</row>
    <row r="19" spans="2:129" s="3" customFormat="1" ht="21" customHeight="1" thickBot="1" x14ac:dyDescent="0.6">
      <c r="B19" s="124" t="str">
        <f>'見積書 '!B19</f>
        <v xml:space="preserve"> </v>
      </c>
      <c r="C19" s="124"/>
      <c r="D19" s="124"/>
      <c r="E19" s="125" t="str">
        <f>'見積書 '!E19</f>
        <v xml:space="preserve"> </v>
      </c>
      <c r="F19" s="126"/>
      <c r="G19" s="127" t="str">
        <f>'見積書 '!G19</f>
        <v xml:space="preserve"> </v>
      </c>
      <c r="H19" s="128"/>
      <c r="I19" s="128"/>
      <c r="J19" s="128"/>
      <c r="K19" s="128"/>
      <c r="L19" s="128"/>
      <c r="M19" s="128"/>
      <c r="N19" s="128"/>
      <c r="O19" s="129"/>
      <c r="P19" s="34">
        <f>'見積書 '!P19</f>
        <v>0</v>
      </c>
      <c r="Q19" s="59" t="str">
        <f>'見積書 '!Q19</f>
        <v xml:space="preserve"> </v>
      </c>
      <c r="R19" s="122">
        <f>'見積書 '!R19</f>
        <v>0</v>
      </c>
      <c r="S19" s="122"/>
      <c r="T19" s="123">
        <f>P19*R19</f>
        <v>0</v>
      </c>
      <c r="U19" s="122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</row>
    <row r="20" spans="2:129" s="3" customFormat="1" ht="21" customHeight="1" thickBot="1" x14ac:dyDescent="0.6">
      <c r="B20" s="124" t="str">
        <f>'見積書 '!B20</f>
        <v xml:space="preserve"> </v>
      </c>
      <c r="C20" s="124"/>
      <c r="D20" s="124"/>
      <c r="E20" s="125" t="str">
        <f>'見積書 '!E20</f>
        <v xml:space="preserve"> </v>
      </c>
      <c r="F20" s="126"/>
      <c r="G20" s="127" t="str">
        <f>'見積書 '!G20</f>
        <v xml:space="preserve"> </v>
      </c>
      <c r="H20" s="128"/>
      <c r="I20" s="128"/>
      <c r="J20" s="128"/>
      <c r="K20" s="128"/>
      <c r="L20" s="128"/>
      <c r="M20" s="128"/>
      <c r="N20" s="128"/>
      <c r="O20" s="129"/>
      <c r="P20" s="34">
        <f>'見積書 '!P20</f>
        <v>0</v>
      </c>
      <c r="Q20" s="59" t="str">
        <f>'見積書 '!Q20</f>
        <v xml:space="preserve"> </v>
      </c>
      <c r="R20" s="122">
        <f>'見積書 '!R20</f>
        <v>0</v>
      </c>
      <c r="S20" s="122"/>
      <c r="T20" s="123">
        <f t="shared" ref="T20:T22" si="1">P20*R20</f>
        <v>0</v>
      </c>
      <c r="U20" s="122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</row>
    <row r="21" spans="2:129" s="3" customFormat="1" ht="21" customHeight="1" thickBot="1" x14ac:dyDescent="0.6">
      <c r="B21" s="124" t="str">
        <f>'見積書 '!B21</f>
        <v xml:space="preserve"> </v>
      </c>
      <c r="C21" s="124"/>
      <c r="D21" s="124"/>
      <c r="E21" s="125" t="str">
        <f>'見積書 '!E21</f>
        <v xml:space="preserve"> </v>
      </c>
      <c r="F21" s="126"/>
      <c r="G21" s="127" t="str">
        <f>'見積書 '!G21</f>
        <v xml:space="preserve"> </v>
      </c>
      <c r="H21" s="128"/>
      <c r="I21" s="128"/>
      <c r="J21" s="128"/>
      <c r="K21" s="128"/>
      <c r="L21" s="128"/>
      <c r="M21" s="128"/>
      <c r="N21" s="128"/>
      <c r="O21" s="129"/>
      <c r="P21" s="34">
        <f>'見積書 '!P21</f>
        <v>0</v>
      </c>
      <c r="Q21" s="59" t="str">
        <f>'見積書 '!Q21</f>
        <v xml:space="preserve"> </v>
      </c>
      <c r="R21" s="122">
        <f>'見積書 '!R21</f>
        <v>0</v>
      </c>
      <c r="S21" s="122"/>
      <c r="T21" s="123">
        <f t="shared" si="1"/>
        <v>0</v>
      </c>
      <c r="U21" s="12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</row>
    <row r="22" spans="2:129" s="3" customFormat="1" ht="21" customHeight="1" thickBot="1" x14ac:dyDescent="0.6">
      <c r="B22" s="124" t="str">
        <f>'見積書 '!B22</f>
        <v xml:space="preserve"> </v>
      </c>
      <c r="C22" s="124"/>
      <c r="D22" s="124"/>
      <c r="E22" s="125" t="str">
        <f>'見積書 '!E22</f>
        <v xml:space="preserve"> </v>
      </c>
      <c r="F22" s="126"/>
      <c r="G22" s="127" t="str">
        <f>'見積書 '!G22</f>
        <v xml:space="preserve"> </v>
      </c>
      <c r="H22" s="128"/>
      <c r="I22" s="128"/>
      <c r="J22" s="128"/>
      <c r="K22" s="128"/>
      <c r="L22" s="128"/>
      <c r="M22" s="128"/>
      <c r="N22" s="128"/>
      <c r="O22" s="129"/>
      <c r="P22" s="34">
        <f>'見積書 '!P22</f>
        <v>0</v>
      </c>
      <c r="Q22" s="59" t="str">
        <f>'見積書 '!Q22</f>
        <v xml:space="preserve"> </v>
      </c>
      <c r="R22" s="122">
        <f>'見積書 '!R22</f>
        <v>0</v>
      </c>
      <c r="S22" s="122"/>
      <c r="T22" s="123">
        <f t="shared" si="1"/>
        <v>0</v>
      </c>
      <c r="U22" s="1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s="3" customFormat="1" ht="21" customHeight="1" thickBot="1" x14ac:dyDescent="0.6">
      <c r="B23" s="124" t="str">
        <f>'見積書 '!B23</f>
        <v xml:space="preserve"> </v>
      </c>
      <c r="C23" s="124"/>
      <c r="D23" s="124"/>
      <c r="E23" s="125" t="str">
        <f>'見積書 '!E23</f>
        <v xml:space="preserve"> </v>
      </c>
      <c r="F23" s="126"/>
      <c r="G23" s="127" t="str">
        <f>'見積書 '!G23</f>
        <v xml:space="preserve"> </v>
      </c>
      <c r="H23" s="128"/>
      <c r="I23" s="128"/>
      <c r="J23" s="128"/>
      <c r="K23" s="128"/>
      <c r="L23" s="128"/>
      <c r="M23" s="128"/>
      <c r="N23" s="128"/>
      <c r="O23" s="129"/>
      <c r="P23" s="34">
        <f>'見積書 '!P23</f>
        <v>0</v>
      </c>
      <c r="Q23" s="59" t="str">
        <f>'見積書 '!Q23</f>
        <v xml:space="preserve"> </v>
      </c>
      <c r="R23" s="122">
        <f>'見積書 '!R23</f>
        <v>0</v>
      </c>
      <c r="S23" s="122"/>
      <c r="T23" s="123">
        <f>P23*R23</f>
        <v>0</v>
      </c>
      <c r="U23" s="122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</row>
    <row r="24" spans="2:129" s="3" customFormat="1" ht="21" customHeight="1" thickBot="1" x14ac:dyDescent="0.6">
      <c r="B24" s="124" t="str">
        <f>'見積書 '!B24</f>
        <v xml:space="preserve"> </v>
      </c>
      <c r="C24" s="124"/>
      <c r="D24" s="124"/>
      <c r="E24" s="125" t="str">
        <f>'見積書 '!E24</f>
        <v xml:space="preserve"> </v>
      </c>
      <c r="F24" s="126"/>
      <c r="G24" s="127" t="str">
        <f>'見積書 '!G24</f>
        <v xml:space="preserve"> </v>
      </c>
      <c r="H24" s="128"/>
      <c r="I24" s="128"/>
      <c r="J24" s="128"/>
      <c r="K24" s="128"/>
      <c r="L24" s="128"/>
      <c r="M24" s="128"/>
      <c r="N24" s="128"/>
      <c r="O24" s="129"/>
      <c r="P24" s="34">
        <f>'見積書 '!P24</f>
        <v>0</v>
      </c>
      <c r="Q24" s="59" t="str">
        <f>'見積書 '!Q24</f>
        <v xml:space="preserve"> </v>
      </c>
      <c r="R24" s="122">
        <f>'見積書 '!R24</f>
        <v>0</v>
      </c>
      <c r="S24" s="122"/>
      <c r="T24" s="123">
        <f>P24*R24</f>
        <v>0</v>
      </c>
      <c r="U24" s="122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</row>
    <row r="25" spans="2:129" s="3" customFormat="1" ht="21" customHeight="1" thickBot="1" x14ac:dyDescent="0.6">
      <c r="B25" s="124" t="str">
        <f>'見積書 '!B25</f>
        <v xml:space="preserve"> </v>
      </c>
      <c r="C25" s="124"/>
      <c r="D25" s="124"/>
      <c r="E25" s="125" t="str">
        <f>'見積書 '!E25</f>
        <v xml:space="preserve"> </v>
      </c>
      <c r="F25" s="126"/>
      <c r="G25" s="127" t="str">
        <f>'見積書 '!G25</f>
        <v xml:space="preserve"> </v>
      </c>
      <c r="H25" s="128"/>
      <c r="I25" s="128"/>
      <c r="J25" s="128"/>
      <c r="K25" s="128"/>
      <c r="L25" s="128"/>
      <c r="M25" s="128"/>
      <c r="N25" s="128"/>
      <c r="O25" s="129"/>
      <c r="P25" s="34">
        <f>'見積書 '!P25</f>
        <v>0</v>
      </c>
      <c r="Q25" s="59" t="str">
        <f>'見積書 '!Q25</f>
        <v xml:space="preserve"> </v>
      </c>
      <c r="R25" s="122">
        <f>'見積書 '!R25</f>
        <v>0</v>
      </c>
      <c r="S25" s="122"/>
      <c r="T25" s="123">
        <f t="shared" ref="T25:T28" si="2">P25*R25</f>
        <v>0</v>
      </c>
      <c r="U25" s="122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</row>
    <row r="26" spans="2:129" s="3" customFormat="1" ht="21" customHeight="1" thickBot="1" x14ac:dyDescent="0.6">
      <c r="B26" s="124" t="str">
        <f>'見積書 '!B26</f>
        <v xml:space="preserve"> </v>
      </c>
      <c r="C26" s="124"/>
      <c r="D26" s="124"/>
      <c r="E26" s="125" t="str">
        <f>'見積書 '!E26</f>
        <v xml:space="preserve"> </v>
      </c>
      <c r="F26" s="126"/>
      <c r="G26" s="127" t="str">
        <f>'見積書 '!G26</f>
        <v xml:space="preserve"> </v>
      </c>
      <c r="H26" s="128"/>
      <c r="I26" s="128"/>
      <c r="J26" s="128"/>
      <c r="K26" s="128"/>
      <c r="L26" s="128"/>
      <c r="M26" s="128"/>
      <c r="N26" s="128"/>
      <c r="O26" s="129"/>
      <c r="P26" s="34">
        <f>'見積書 '!P26</f>
        <v>0</v>
      </c>
      <c r="Q26" s="59" t="str">
        <f>'見積書 '!Q26</f>
        <v xml:space="preserve"> </v>
      </c>
      <c r="R26" s="122">
        <f>'見積書 '!R26</f>
        <v>0</v>
      </c>
      <c r="S26" s="122"/>
      <c r="T26" s="123">
        <f t="shared" si="2"/>
        <v>0</v>
      </c>
      <c r="U26" s="122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</row>
    <row r="27" spans="2:129" s="3" customFormat="1" ht="21" customHeight="1" thickBot="1" x14ac:dyDescent="0.6">
      <c r="B27" s="124" t="str">
        <f>'見積書 '!B27</f>
        <v xml:space="preserve"> </v>
      </c>
      <c r="C27" s="124"/>
      <c r="D27" s="124"/>
      <c r="E27" s="125" t="str">
        <f>'見積書 '!E27</f>
        <v xml:space="preserve"> </v>
      </c>
      <c r="F27" s="126"/>
      <c r="G27" s="127" t="str">
        <f>'見積書 '!G27</f>
        <v xml:space="preserve"> </v>
      </c>
      <c r="H27" s="128"/>
      <c r="I27" s="128"/>
      <c r="J27" s="128"/>
      <c r="K27" s="128"/>
      <c r="L27" s="128"/>
      <c r="M27" s="128"/>
      <c r="N27" s="128"/>
      <c r="O27" s="129"/>
      <c r="P27" s="34">
        <f>'見積書 '!P27</f>
        <v>0</v>
      </c>
      <c r="Q27" s="59" t="str">
        <f>'見積書 '!Q27</f>
        <v xml:space="preserve"> </v>
      </c>
      <c r="R27" s="122">
        <f>'見積書 '!R27</f>
        <v>0</v>
      </c>
      <c r="S27" s="122"/>
      <c r="T27" s="123">
        <f t="shared" si="2"/>
        <v>0</v>
      </c>
      <c r="U27" s="122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</row>
    <row r="28" spans="2:129" s="3" customFormat="1" ht="21" customHeight="1" thickBot="1" x14ac:dyDescent="0.6">
      <c r="B28" s="130" t="str">
        <f>'見積書 '!B28</f>
        <v xml:space="preserve"> </v>
      </c>
      <c r="C28" s="130"/>
      <c r="D28" s="130"/>
      <c r="E28" s="131" t="str">
        <f>'見積書 '!E28</f>
        <v xml:space="preserve"> </v>
      </c>
      <c r="F28" s="132"/>
      <c r="G28" s="133" t="str">
        <f>'見積書 '!G28</f>
        <v xml:space="preserve"> </v>
      </c>
      <c r="H28" s="134"/>
      <c r="I28" s="134"/>
      <c r="J28" s="134"/>
      <c r="K28" s="134"/>
      <c r="L28" s="134"/>
      <c r="M28" s="134"/>
      <c r="N28" s="134"/>
      <c r="O28" s="135"/>
      <c r="P28" s="35">
        <f>'見積書 '!P28</f>
        <v>0</v>
      </c>
      <c r="Q28" s="60" t="str">
        <f>'見積書 '!Q28</f>
        <v xml:space="preserve"> </v>
      </c>
      <c r="R28" s="115">
        <f>'見積書 '!R28</f>
        <v>0</v>
      </c>
      <c r="S28" s="115"/>
      <c r="T28" s="116">
        <f t="shared" si="2"/>
        <v>0</v>
      </c>
      <c r="U28" s="115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</row>
    <row r="29" spans="2:129" s="3" customFormat="1" ht="3.9" customHeight="1" x14ac:dyDescent="0.6">
      <c r="B29" s="36"/>
      <c r="C29" s="36"/>
      <c r="D29" s="36"/>
      <c r="E29" s="37"/>
      <c r="F29" s="37"/>
      <c r="G29" s="36"/>
      <c r="H29" s="36"/>
      <c r="I29" s="36"/>
      <c r="J29" s="36"/>
      <c r="K29" s="36"/>
      <c r="L29" s="36"/>
      <c r="M29" s="36"/>
      <c r="N29" s="36"/>
      <c r="O29" s="36"/>
      <c r="P29" s="37"/>
      <c r="Q29" s="37"/>
      <c r="R29" s="38"/>
      <c r="S29" s="39"/>
      <c r="T29" s="40"/>
      <c r="U29" s="41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</row>
    <row r="30" spans="2:129" s="3" customFormat="1" ht="24" customHeight="1" thickBot="1" x14ac:dyDescent="0.65">
      <c r="B30" s="42"/>
      <c r="C30" s="111" t="s">
        <v>14</v>
      </c>
      <c r="D30" s="105"/>
      <c r="E30" s="43"/>
      <c r="F30" s="44"/>
      <c r="G30" s="106"/>
      <c r="H30" s="106"/>
      <c r="I30" s="107"/>
      <c r="J30" s="25"/>
      <c r="K30" s="25"/>
      <c r="L30" s="117"/>
      <c r="M30" s="117"/>
      <c r="N30" s="107"/>
      <c r="O30" s="107"/>
      <c r="P30" s="112"/>
      <c r="Q30" s="112"/>
      <c r="R30" s="118" t="s">
        <v>15</v>
      </c>
      <c r="S30" s="119"/>
      <c r="T30" s="120">
        <f>SUM(T13:U28)</f>
        <v>370870358</v>
      </c>
      <c r="U30" s="121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</row>
    <row r="31" spans="2:129" s="3" customFormat="1" ht="23.1" customHeight="1" x14ac:dyDescent="0.6">
      <c r="B31" s="108"/>
      <c r="C31" s="108"/>
      <c r="D31" s="108"/>
      <c r="E31" s="109"/>
      <c r="F31" s="109"/>
      <c r="G31" s="109"/>
      <c r="H31" s="109"/>
      <c r="I31" s="109"/>
      <c r="J31" s="109"/>
      <c r="K31" s="109"/>
      <c r="L31" s="107"/>
      <c r="M31" s="109"/>
      <c r="N31" s="109"/>
      <c r="O31" s="109"/>
      <c r="P31" s="109"/>
      <c r="Q31" s="109"/>
      <c r="R31" s="110"/>
      <c r="S31" s="110"/>
      <c r="T31" s="110"/>
      <c r="U31" s="110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</row>
    <row r="32" spans="2:129" s="3" customFormat="1" ht="23.1" customHeight="1" thickBot="1" x14ac:dyDescent="0.65">
      <c r="B32" s="105"/>
      <c r="C32" s="105"/>
      <c r="D32" s="105"/>
      <c r="E32" s="107"/>
      <c r="F32" s="107"/>
      <c r="G32" s="107"/>
      <c r="H32" s="98"/>
      <c r="I32" s="107"/>
      <c r="J32" s="107"/>
      <c r="K32" s="98"/>
      <c r="L32" s="107"/>
      <c r="M32" s="107"/>
      <c r="N32" s="107"/>
      <c r="O32" s="107"/>
      <c r="P32" s="107"/>
      <c r="Q32" s="107"/>
      <c r="R32" s="109"/>
      <c r="S32" s="109"/>
      <c r="T32" s="109"/>
      <c r="U32" s="109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</row>
    <row r="33" spans="2:129" s="3" customFormat="1" ht="23.1" customHeight="1" x14ac:dyDescent="0.6">
      <c r="B33" s="47" t="s">
        <v>16</v>
      </c>
      <c r="C33" s="48"/>
      <c r="D33" s="48"/>
      <c r="E33" s="48"/>
      <c r="F33" s="49"/>
      <c r="G33" s="48"/>
      <c r="H33" s="49"/>
      <c r="I33" s="48"/>
      <c r="J33" s="48"/>
      <c r="K33" s="48"/>
      <c r="L33" s="49"/>
      <c r="M33" s="48"/>
      <c r="N33" s="50"/>
      <c r="O33" s="51" t="s">
        <v>17</v>
      </c>
      <c r="P33" s="49"/>
      <c r="Q33" s="48"/>
      <c r="R33" s="48"/>
      <c r="S33" s="48"/>
      <c r="T33" s="45"/>
      <c r="U33" s="52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</row>
    <row r="34" spans="2:129" s="3" customFormat="1" ht="3.9" customHeight="1" thickBot="1" x14ac:dyDescent="0.55000000000000004">
      <c r="B34" s="53"/>
      <c r="C34" s="53"/>
      <c r="D34" s="53"/>
      <c r="E34" s="54"/>
      <c r="F34" s="54"/>
      <c r="G34" s="54"/>
      <c r="H34" s="55"/>
      <c r="I34" s="54"/>
      <c r="J34" s="54"/>
      <c r="K34" s="55"/>
      <c r="L34" s="54"/>
      <c r="M34" s="54"/>
      <c r="N34" s="54"/>
      <c r="O34" s="54"/>
      <c r="P34" s="54"/>
      <c r="Q34" s="54"/>
      <c r="R34" s="54"/>
      <c r="S34" s="54"/>
      <c r="T34" s="54"/>
      <c r="U34" s="56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</row>
  </sheetData>
  <mergeCells count="100">
    <mergeCell ref="T11:U11"/>
    <mergeCell ref="O4:T5"/>
    <mergeCell ref="Q6:R6"/>
    <mergeCell ref="C7:F8"/>
    <mergeCell ref="G7:I8"/>
    <mergeCell ref="J7:K8"/>
    <mergeCell ref="L7:N8"/>
    <mergeCell ref="C9:F10"/>
    <mergeCell ref="G9:K10"/>
    <mergeCell ref="G11:O11"/>
    <mergeCell ref="P11:Q11"/>
    <mergeCell ref="R11:S11"/>
    <mergeCell ref="B13:D13"/>
    <mergeCell ref="R13:S13"/>
    <mergeCell ref="T13:U13"/>
    <mergeCell ref="B12:D12"/>
    <mergeCell ref="E12:F12"/>
    <mergeCell ref="P12:Q12"/>
    <mergeCell ref="R12:S12"/>
    <mergeCell ref="T12:U12"/>
    <mergeCell ref="E13:F13"/>
    <mergeCell ref="G13:O13"/>
    <mergeCell ref="B14:D14"/>
    <mergeCell ref="R14:S14"/>
    <mergeCell ref="T14:U14"/>
    <mergeCell ref="B15:D15"/>
    <mergeCell ref="R15:S15"/>
    <mergeCell ref="T15:U15"/>
    <mergeCell ref="G14:O14"/>
    <mergeCell ref="G15:O15"/>
    <mergeCell ref="E14:F14"/>
    <mergeCell ref="E15:F15"/>
    <mergeCell ref="B16:D16"/>
    <mergeCell ref="R16:S16"/>
    <mergeCell ref="T16:U16"/>
    <mergeCell ref="B17:D17"/>
    <mergeCell ref="R17:S17"/>
    <mergeCell ref="T17:U17"/>
    <mergeCell ref="G16:O16"/>
    <mergeCell ref="G17:O17"/>
    <mergeCell ref="E16:F16"/>
    <mergeCell ref="E17:F17"/>
    <mergeCell ref="B18:D18"/>
    <mergeCell ref="R18:S18"/>
    <mergeCell ref="T18:U18"/>
    <mergeCell ref="B19:D19"/>
    <mergeCell ref="R19:S19"/>
    <mergeCell ref="T19:U19"/>
    <mergeCell ref="G18:O18"/>
    <mergeCell ref="G19:O19"/>
    <mergeCell ref="E18:F18"/>
    <mergeCell ref="E19:F19"/>
    <mergeCell ref="B20:D20"/>
    <mergeCell ref="R20:S20"/>
    <mergeCell ref="T20:U20"/>
    <mergeCell ref="B21:D21"/>
    <mergeCell ref="R21:S21"/>
    <mergeCell ref="T21:U21"/>
    <mergeCell ref="G20:O20"/>
    <mergeCell ref="G21:O21"/>
    <mergeCell ref="E20:F20"/>
    <mergeCell ref="E21:F21"/>
    <mergeCell ref="B22:D22"/>
    <mergeCell ref="R22:S22"/>
    <mergeCell ref="T22:U22"/>
    <mergeCell ref="B23:D23"/>
    <mergeCell ref="R23:S23"/>
    <mergeCell ref="T23:U23"/>
    <mergeCell ref="G22:O22"/>
    <mergeCell ref="G23:O23"/>
    <mergeCell ref="E22:F22"/>
    <mergeCell ref="E23:F23"/>
    <mergeCell ref="B24:D24"/>
    <mergeCell ref="R24:S24"/>
    <mergeCell ref="T24:U24"/>
    <mergeCell ref="B25:D25"/>
    <mergeCell ref="R25:S25"/>
    <mergeCell ref="T25:U25"/>
    <mergeCell ref="G24:O24"/>
    <mergeCell ref="G25:O25"/>
    <mergeCell ref="E24:F24"/>
    <mergeCell ref="E25:F25"/>
    <mergeCell ref="B26:D26"/>
    <mergeCell ref="R26:S26"/>
    <mergeCell ref="T26:U26"/>
    <mergeCell ref="B27:D27"/>
    <mergeCell ref="R27:S27"/>
    <mergeCell ref="T27:U27"/>
    <mergeCell ref="G26:O26"/>
    <mergeCell ref="G27:O27"/>
    <mergeCell ref="E26:F26"/>
    <mergeCell ref="E27:F27"/>
    <mergeCell ref="B28:D28"/>
    <mergeCell ref="R28:S28"/>
    <mergeCell ref="T28:U28"/>
    <mergeCell ref="L30:M30"/>
    <mergeCell ref="R30:S30"/>
    <mergeCell ref="T30:U30"/>
    <mergeCell ref="G28:O28"/>
    <mergeCell ref="E28:F2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AB87C-9E92-47BA-8E22-24624875C19D}">
  <sheetPr>
    <pageSetUpPr fitToPage="1"/>
  </sheetPr>
  <dimension ref="A1:DW34"/>
  <sheetViews>
    <sheetView zoomScaleNormal="100" zoomScaleSheetLayoutView="95" zoomScalePageLayoutView="50" workbookViewId="0">
      <selection activeCell="X1" sqref="X1"/>
    </sheetView>
  </sheetViews>
  <sheetFormatPr defaultRowHeight="17.399999999999999" x14ac:dyDescent="0.5"/>
  <cols>
    <col min="1" max="1" width="2.81640625" customWidth="1"/>
    <col min="2" max="3" width="3.81640625" customWidth="1"/>
    <col min="4" max="4" width="3.54296875" customWidth="1"/>
    <col min="5" max="5" width="6.81640625" customWidth="1"/>
    <col min="6" max="7" width="7.81640625" customWidth="1"/>
    <col min="8" max="8" width="8.81640625" customWidth="1"/>
    <col min="9" max="10" width="7.81640625" customWidth="1"/>
    <col min="11" max="11" width="6.36328125" customWidth="1"/>
    <col min="12" max="12" width="6.81640625" customWidth="1"/>
    <col min="13" max="14" width="4.81640625" customWidth="1"/>
    <col min="15" max="15" width="3.81640625" customWidth="1"/>
    <col min="16" max="16" width="11.36328125" customWidth="1"/>
    <col min="17" max="17" width="5.08984375" bestFit="1" customWidth="1"/>
    <col min="18" max="18" width="6.81640625" customWidth="1"/>
    <col min="19" max="19" width="7.36328125" customWidth="1"/>
    <col min="20" max="20" width="11.81640625" customWidth="1"/>
    <col min="21" max="21" width="3.81640625" customWidth="1"/>
    <col min="22" max="23" width="1.81640625" customWidth="1"/>
  </cols>
  <sheetData>
    <row r="1" spans="1:127" ht="3.9" customHeight="1" x14ac:dyDescent="0.5">
      <c r="A1" s="3"/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3"/>
      <c r="V1" s="3"/>
      <c r="W1" s="3"/>
    </row>
    <row r="2" spans="1:127" s="3" customFormat="1" ht="30.9" customHeight="1" x14ac:dyDescent="0.8">
      <c r="F2" s="4"/>
      <c r="G2" s="4"/>
      <c r="M2" s="5"/>
      <c r="N2" s="5"/>
      <c r="U2" s="6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</row>
    <row r="3" spans="1:127" ht="8.1" customHeight="1" x14ac:dyDescent="0.8">
      <c r="A3" s="3"/>
      <c r="B3" s="7"/>
      <c r="C3" s="7"/>
      <c r="D3" s="7"/>
      <c r="E3" s="8"/>
      <c r="F3" s="9"/>
      <c r="G3" s="7"/>
      <c r="H3" s="7"/>
      <c r="I3" s="7"/>
      <c r="J3" s="7"/>
      <c r="K3" s="7"/>
      <c r="L3" s="7"/>
      <c r="M3" s="5"/>
      <c r="N3" s="5"/>
      <c r="O3" s="3"/>
      <c r="P3" s="3"/>
      <c r="Q3" s="3"/>
      <c r="R3" s="3"/>
      <c r="S3" s="3"/>
      <c r="T3" s="3"/>
      <c r="U3" s="6"/>
      <c r="V3" s="3"/>
      <c r="W3" s="3"/>
    </row>
    <row r="4" spans="1:127" ht="24" customHeight="1" x14ac:dyDescent="1.45">
      <c r="A4" s="3"/>
      <c r="B4" s="10"/>
      <c r="C4" s="11" t="s">
        <v>0</v>
      </c>
      <c r="D4" s="12"/>
      <c r="E4" s="8"/>
      <c r="F4" s="9"/>
      <c r="G4" s="10"/>
      <c r="H4" s="10"/>
      <c r="I4" s="10"/>
      <c r="J4" s="10"/>
      <c r="K4" s="10"/>
      <c r="L4" s="10"/>
      <c r="M4" s="5"/>
      <c r="O4" s="150"/>
      <c r="P4" s="150"/>
      <c r="Q4" s="150"/>
      <c r="R4" s="150"/>
      <c r="S4" s="150"/>
      <c r="T4" s="150"/>
      <c r="U4" s="6"/>
      <c r="V4" s="3"/>
      <c r="W4" s="3"/>
    </row>
    <row r="5" spans="1:127" s="18" customFormat="1" ht="21" customHeight="1" x14ac:dyDescent="0.5">
      <c r="A5" s="13"/>
      <c r="B5" s="13"/>
      <c r="C5" s="14"/>
      <c r="D5" s="13"/>
      <c r="E5" s="13"/>
      <c r="F5" s="13"/>
      <c r="G5" s="15"/>
      <c r="H5" s="15"/>
      <c r="I5" s="15"/>
      <c r="J5" s="15"/>
      <c r="K5" s="15"/>
      <c r="L5" s="15"/>
      <c r="M5" s="16"/>
      <c r="N5" s="17"/>
      <c r="O5" s="150"/>
      <c r="P5" s="150"/>
      <c r="Q5" s="150"/>
      <c r="R5" s="150"/>
      <c r="S5" s="150"/>
      <c r="T5" s="150"/>
      <c r="U5" s="16"/>
      <c r="V5" s="13"/>
      <c r="W5" s="13"/>
    </row>
    <row r="6" spans="1:127" ht="24" customHeight="1" x14ac:dyDescent="0.55000000000000004">
      <c r="A6" s="3"/>
      <c r="B6" s="3"/>
      <c r="C6" s="19" t="s">
        <v>54</v>
      </c>
      <c r="D6" s="20"/>
      <c r="E6" s="21"/>
      <c r="F6" s="21"/>
      <c r="G6" s="20"/>
      <c r="H6" s="20"/>
      <c r="I6" s="20"/>
      <c r="J6" s="20"/>
      <c r="K6" s="20"/>
      <c r="L6" s="20"/>
      <c r="M6" s="20"/>
      <c r="N6" s="3"/>
      <c r="O6" s="3"/>
      <c r="P6" s="22" t="s">
        <v>53</v>
      </c>
      <c r="Q6" s="151">
        <v>44551</v>
      </c>
      <c r="R6" s="151"/>
      <c r="S6" s="22" t="s">
        <v>3</v>
      </c>
      <c r="T6" s="23" t="s">
        <v>4</v>
      </c>
      <c r="U6" s="21"/>
      <c r="V6" s="3"/>
      <c r="W6" s="3"/>
    </row>
    <row r="7" spans="1:127" ht="9.4499999999999993" customHeight="1" x14ac:dyDescent="0.75">
      <c r="A7" s="3"/>
      <c r="B7" s="3"/>
      <c r="C7" s="152" t="s">
        <v>55</v>
      </c>
      <c r="D7" s="153"/>
      <c r="E7" s="153"/>
      <c r="F7" s="154"/>
      <c r="G7" s="158">
        <f>T30+L7</f>
        <v>407957393</v>
      </c>
      <c r="H7" s="158"/>
      <c r="I7" s="158"/>
      <c r="J7" s="160">
        <v>10</v>
      </c>
      <c r="K7" s="161"/>
      <c r="L7" s="164">
        <f>INT(T30*J7/100)</f>
        <v>37087035</v>
      </c>
      <c r="M7" s="164"/>
      <c r="N7" s="165"/>
      <c r="O7" s="3"/>
      <c r="P7" s="3"/>
      <c r="Q7" s="3"/>
      <c r="R7" s="3"/>
      <c r="S7" s="3"/>
      <c r="T7" s="24"/>
      <c r="U7" s="25"/>
      <c r="V7" s="3"/>
      <c r="W7" s="3"/>
    </row>
    <row r="8" spans="1:127" s="18" customFormat="1" ht="18" customHeight="1" x14ac:dyDescent="0.6">
      <c r="A8" s="13"/>
      <c r="B8" s="26"/>
      <c r="C8" s="155"/>
      <c r="D8" s="156"/>
      <c r="E8" s="156"/>
      <c r="F8" s="157"/>
      <c r="G8" s="159"/>
      <c r="H8" s="159"/>
      <c r="I8" s="159"/>
      <c r="J8" s="162"/>
      <c r="K8" s="163"/>
      <c r="L8" s="166"/>
      <c r="M8" s="166"/>
      <c r="N8" s="167"/>
      <c r="O8" s="13"/>
      <c r="P8" s="13"/>
      <c r="Q8" s="13"/>
      <c r="R8" s="13"/>
      <c r="S8" s="13"/>
      <c r="T8" s="25"/>
      <c r="U8" s="25"/>
      <c r="V8" s="13"/>
      <c r="W8" s="13"/>
    </row>
    <row r="9" spans="1:127" ht="12.9" customHeight="1" x14ac:dyDescent="0.5">
      <c r="A9" s="3"/>
      <c r="B9" s="3"/>
      <c r="C9" s="170" t="s">
        <v>51</v>
      </c>
      <c r="D9" s="170"/>
      <c r="E9" s="170"/>
      <c r="F9" s="170"/>
      <c r="G9" s="168">
        <v>44551</v>
      </c>
      <c r="H9" s="168"/>
      <c r="I9" s="113"/>
      <c r="J9" s="113"/>
      <c r="K9" s="113"/>
      <c r="L9" s="27"/>
      <c r="M9" s="27"/>
      <c r="N9" s="27"/>
      <c r="O9" s="28"/>
      <c r="P9" s="3"/>
      <c r="Q9" s="3"/>
      <c r="R9" s="3"/>
      <c r="S9" s="3"/>
      <c r="T9" s="3"/>
      <c r="U9" s="3"/>
      <c r="V9" s="3"/>
      <c r="W9" s="3"/>
    </row>
    <row r="10" spans="1:127" ht="12.9" customHeight="1" thickBot="1" x14ac:dyDescent="0.55000000000000004">
      <c r="A10" s="3"/>
      <c r="B10" s="3"/>
      <c r="C10" s="171"/>
      <c r="D10" s="171"/>
      <c r="E10" s="171"/>
      <c r="F10" s="171"/>
      <c r="G10" s="169"/>
      <c r="H10" s="169"/>
      <c r="I10" s="113"/>
      <c r="J10" s="113"/>
      <c r="K10" s="113"/>
      <c r="L10" s="27"/>
      <c r="M10" s="27"/>
      <c r="N10" s="27"/>
      <c r="O10" s="3"/>
      <c r="P10" s="3"/>
      <c r="Q10" s="3"/>
      <c r="R10" s="3"/>
      <c r="S10" s="3"/>
      <c r="T10" s="3"/>
      <c r="U10" s="3"/>
      <c r="V10" s="3"/>
      <c r="W10" s="3"/>
    </row>
    <row r="11" spans="1:127" s="3" customFormat="1" ht="8.1" customHeight="1" x14ac:dyDescent="0.5">
      <c r="B11" s="29"/>
      <c r="C11" s="29"/>
      <c r="D11" s="29"/>
      <c r="E11" s="30"/>
      <c r="F11" s="31"/>
      <c r="G11" s="172"/>
      <c r="H11" s="172"/>
      <c r="I11" s="172"/>
      <c r="J11" s="172"/>
      <c r="K11" s="172"/>
      <c r="L11" s="172"/>
      <c r="M11" s="172"/>
      <c r="N11" s="172"/>
      <c r="O11" s="172"/>
      <c r="P11" s="148"/>
      <c r="Q11" s="173"/>
      <c r="R11" s="149"/>
      <c r="S11" s="149"/>
      <c r="T11" s="148"/>
      <c r="U11" s="149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</row>
    <row r="12" spans="1:127" s="3" customFormat="1" ht="24.9" customHeight="1" thickBot="1" x14ac:dyDescent="0.55000000000000004">
      <c r="B12" s="136" t="s">
        <v>7</v>
      </c>
      <c r="C12" s="136"/>
      <c r="D12" s="136"/>
      <c r="E12" s="137" t="s">
        <v>8</v>
      </c>
      <c r="F12" s="138"/>
      <c r="G12" s="32" t="s">
        <v>9</v>
      </c>
      <c r="H12" s="32"/>
      <c r="I12" s="32"/>
      <c r="J12" s="32"/>
      <c r="K12" s="32"/>
      <c r="L12" s="32"/>
      <c r="M12" s="32"/>
      <c r="N12" s="32"/>
      <c r="O12" s="32"/>
      <c r="P12" s="139" t="s">
        <v>10</v>
      </c>
      <c r="Q12" s="140"/>
      <c r="R12" s="141" t="s">
        <v>11</v>
      </c>
      <c r="S12" s="141"/>
      <c r="T12" s="139" t="s">
        <v>12</v>
      </c>
      <c r="U12" s="141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</row>
    <row r="13" spans="1:127" s="3" customFormat="1" ht="21" customHeight="1" thickBot="1" x14ac:dyDescent="0.6">
      <c r="B13" s="142">
        <v>44541</v>
      </c>
      <c r="C13" s="142"/>
      <c r="D13" s="142"/>
      <c r="E13" s="143" t="s">
        <v>52</v>
      </c>
      <c r="F13" s="144"/>
      <c r="G13" s="145" t="s">
        <v>22</v>
      </c>
      <c r="H13" s="145"/>
      <c r="I13" s="145"/>
      <c r="J13" s="145"/>
      <c r="K13" s="145"/>
      <c r="L13" s="145"/>
      <c r="M13" s="145"/>
      <c r="N13" s="145"/>
      <c r="O13" s="145"/>
      <c r="P13" s="33">
        <v>12345678</v>
      </c>
      <c r="Q13" s="58" t="s">
        <v>13</v>
      </c>
      <c r="R13" s="146">
        <v>10</v>
      </c>
      <c r="S13" s="146"/>
      <c r="T13" s="147">
        <f>P13*R13</f>
        <v>123456780</v>
      </c>
      <c r="U13" s="146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</row>
    <row r="14" spans="1:127" s="3" customFormat="1" ht="21" customHeight="1" thickBot="1" x14ac:dyDescent="0.6">
      <c r="B14" s="124">
        <v>44542</v>
      </c>
      <c r="C14" s="124"/>
      <c r="D14" s="124"/>
      <c r="E14" s="125" t="s">
        <v>18</v>
      </c>
      <c r="F14" s="126"/>
      <c r="G14" s="127" t="s">
        <v>23</v>
      </c>
      <c r="H14" s="128"/>
      <c r="I14" s="128"/>
      <c r="J14" s="128"/>
      <c r="K14" s="128"/>
      <c r="L14" s="128"/>
      <c r="M14" s="128"/>
      <c r="N14" s="128"/>
      <c r="O14" s="129"/>
      <c r="P14" s="34">
        <v>2</v>
      </c>
      <c r="Q14" s="59" t="s">
        <v>27</v>
      </c>
      <c r="R14" s="122">
        <v>123456789</v>
      </c>
      <c r="S14" s="122"/>
      <c r="T14" s="123">
        <f>P14*R14</f>
        <v>246913578</v>
      </c>
      <c r="U14" s="122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</row>
    <row r="15" spans="1:127" s="3" customFormat="1" ht="21" customHeight="1" thickBot="1" x14ac:dyDescent="0.6">
      <c r="B15" s="124">
        <v>44543</v>
      </c>
      <c r="C15" s="124"/>
      <c r="D15" s="124"/>
      <c r="E15" s="125" t="s">
        <v>19</v>
      </c>
      <c r="F15" s="126"/>
      <c r="G15" s="127" t="s">
        <v>24</v>
      </c>
      <c r="H15" s="128"/>
      <c r="I15" s="128"/>
      <c r="J15" s="128"/>
      <c r="K15" s="128"/>
      <c r="L15" s="128"/>
      <c r="M15" s="128"/>
      <c r="N15" s="128"/>
      <c r="O15" s="129"/>
      <c r="P15" s="34">
        <v>3</v>
      </c>
      <c r="Q15" s="59" t="s">
        <v>28</v>
      </c>
      <c r="R15" s="122">
        <v>30000</v>
      </c>
      <c r="S15" s="122"/>
      <c r="T15" s="123">
        <f t="shared" ref="T15:T18" si="0">P15*R15</f>
        <v>90000</v>
      </c>
      <c r="U15" s="122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</row>
    <row r="16" spans="1:127" s="3" customFormat="1" ht="21" customHeight="1" thickBot="1" x14ac:dyDescent="0.6">
      <c r="B16" s="124">
        <v>44544</v>
      </c>
      <c r="C16" s="124"/>
      <c r="D16" s="124"/>
      <c r="E16" s="125" t="s">
        <v>20</v>
      </c>
      <c r="F16" s="126"/>
      <c r="G16" s="127" t="s">
        <v>25</v>
      </c>
      <c r="H16" s="128"/>
      <c r="I16" s="128"/>
      <c r="J16" s="128"/>
      <c r="K16" s="128"/>
      <c r="L16" s="128"/>
      <c r="M16" s="128"/>
      <c r="N16" s="128"/>
      <c r="O16" s="129"/>
      <c r="P16" s="34">
        <v>40</v>
      </c>
      <c r="Q16" s="59" t="s">
        <v>29</v>
      </c>
      <c r="R16" s="122">
        <v>4000</v>
      </c>
      <c r="S16" s="122"/>
      <c r="T16" s="123">
        <f t="shared" si="0"/>
        <v>160000</v>
      </c>
      <c r="U16" s="122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</row>
    <row r="17" spans="2:127" s="3" customFormat="1" ht="21" customHeight="1" thickBot="1" x14ac:dyDescent="0.6">
      <c r="B17" s="124">
        <v>44545</v>
      </c>
      <c r="C17" s="124"/>
      <c r="D17" s="124"/>
      <c r="E17" s="125" t="s">
        <v>21</v>
      </c>
      <c r="F17" s="126"/>
      <c r="G17" s="127" t="s">
        <v>26</v>
      </c>
      <c r="H17" s="128"/>
      <c r="I17" s="128"/>
      <c r="J17" s="128"/>
      <c r="K17" s="128"/>
      <c r="L17" s="128"/>
      <c r="M17" s="128"/>
      <c r="N17" s="128"/>
      <c r="O17" s="129"/>
      <c r="P17" s="34">
        <v>50</v>
      </c>
      <c r="Q17" s="59" t="s">
        <v>30</v>
      </c>
      <c r="R17" s="122">
        <v>5000</v>
      </c>
      <c r="S17" s="122"/>
      <c r="T17" s="123">
        <f t="shared" si="0"/>
        <v>250000</v>
      </c>
      <c r="U17" s="122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</row>
    <row r="18" spans="2:127" s="3" customFormat="1" ht="21" customHeight="1" thickBot="1" x14ac:dyDescent="0.6">
      <c r="B18" s="124" t="s">
        <v>61</v>
      </c>
      <c r="C18" s="124"/>
      <c r="D18" s="124"/>
      <c r="E18" s="125" t="s">
        <v>61</v>
      </c>
      <c r="F18" s="126"/>
      <c r="G18" s="127" t="s">
        <v>61</v>
      </c>
      <c r="H18" s="128"/>
      <c r="I18" s="128"/>
      <c r="J18" s="128"/>
      <c r="K18" s="128"/>
      <c r="L18" s="128"/>
      <c r="M18" s="128"/>
      <c r="N18" s="128"/>
      <c r="O18" s="129"/>
      <c r="P18" s="34"/>
      <c r="Q18" s="59" t="s">
        <v>61</v>
      </c>
      <c r="R18" s="122"/>
      <c r="S18" s="122"/>
      <c r="T18" s="123">
        <f t="shared" si="0"/>
        <v>0</v>
      </c>
      <c r="U18" s="122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</row>
    <row r="19" spans="2:127" s="3" customFormat="1" ht="21" customHeight="1" thickBot="1" x14ac:dyDescent="0.6">
      <c r="B19" s="124" t="s">
        <v>61</v>
      </c>
      <c r="C19" s="124"/>
      <c r="D19" s="124"/>
      <c r="E19" s="125" t="s">
        <v>61</v>
      </c>
      <c r="F19" s="126"/>
      <c r="G19" s="127" t="s">
        <v>61</v>
      </c>
      <c r="H19" s="128"/>
      <c r="I19" s="128"/>
      <c r="J19" s="128"/>
      <c r="K19" s="128"/>
      <c r="L19" s="128"/>
      <c r="M19" s="128"/>
      <c r="N19" s="128"/>
      <c r="O19" s="129"/>
      <c r="P19" s="34"/>
      <c r="Q19" s="59" t="s">
        <v>61</v>
      </c>
      <c r="R19" s="122"/>
      <c r="S19" s="122"/>
      <c r="T19" s="123">
        <f>P19*R19</f>
        <v>0</v>
      </c>
      <c r="U19" s="122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</row>
    <row r="20" spans="2:127" s="3" customFormat="1" ht="21" customHeight="1" thickBot="1" x14ac:dyDescent="0.6">
      <c r="B20" s="124" t="s">
        <v>61</v>
      </c>
      <c r="C20" s="124"/>
      <c r="D20" s="124"/>
      <c r="E20" s="125" t="s">
        <v>61</v>
      </c>
      <c r="F20" s="126"/>
      <c r="G20" s="127" t="s">
        <v>61</v>
      </c>
      <c r="H20" s="128"/>
      <c r="I20" s="128"/>
      <c r="J20" s="128"/>
      <c r="K20" s="128"/>
      <c r="L20" s="128"/>
      <c r="M20" s="128"/>
      <c r="N20" s="128"/>
      <c r="O20" s="129"/>
      <c r="P20" s="34"/>
      <c r="Q20" s="59" t="s">
        <v>61</v>
      </c>
      <c r="R20" s="122"/>
      <c r="S20" s="122"/>
      <c r="T20" s="123">
        <f t="shared" ref="T20:T22" si="1">P20*R20</f>
        <v>0</v>
      </c>
      <c r="U20" s="122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</row>
    <row r="21" spans="2:127" s="3" customFormat="1" ht="21" customHeight="1" thickBot="1" x14ac:dyDescent="0.6">
      <c r="B21" s="124" t="s">
        <v>61</v>
      </c>
      <c r="C21" s="124"/>
      <c r="D21" s="124"/>
      <c r="E21" s="125" t="s">
        <v>61</v>
      </c>
      <c r="F21" s="126"/>
      <c r="G21" s="127" t="s">
        <v>61</v>
      </c>
      <c r="H21" s="128"/>
      <c r="I21" s="128"/>
      <c r="J21" s="128"/>
      <c r="K21" s="128"/>
      <c r="L21" s="128"/>
      <c r="M21" s="128"/>
      <c r="N21" s="128"/>
      <c r="O21" s="129"/>
      <c r="P21" s="34"/>
      <c r="Q21" s="59" t="s">
        <v>61</v>
      </c>
      <c r="R21" s="122"/>
      <c r="S21" s="122"/>
      <c r="T21" s="123">
        <f t="shared" si="1"/>
        <v>0</v>
      </c>
      <c r="U21" s="12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</row>
    <row r="22" spans="2:127" s="3" customFormat="1" ht="21" customHeight="1" thickBot="1" x14ac:dyDescent="0.6">
      <c r="B22" s="124" t="s">
        <v>61</v>
      </c>
      <c r="C22" s="124"/>
      <c r="D22" s="124"/>
      <c r="E22" s="125" t="s">
        <v>61</v>
      </c>
      <c r="F22" s="126"/>
      <c r="G22" s="127" t="s">
        <v>61</v>
      </c>
      <c r="H22" s="128"/>
      <c r="I22" s="128"/>
      <c r="J22" s="128"/>
      <c r="K22" s="128"/>
      <c r="L22" s="128"/>
      <c r="M22" s="128"/>
      <c r="N22" s="128"/>
      <c r="O22" s="129"/>
      <c r="P22" s="34"/>
      <c r="Q22" s="59" t="s">
        <v>61</v>
      </c>
      <c r="R22" s="122"/>
      <c r="S22" s="122"/>
      <c r="T22" s="123">
        <f t="shared" si="1"/>
        <v>0</v>
      </c>
      <c r="U22" s="1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</row>
    <row r="23" spans="2:127" s="3" customFormat="1" ht="21" customHeight="1" thickBot="1" x14ac:dyDescent="0.6">
      <c r="B23" s="124" t="s">
        <v>61</v>
      </c>
      <c r="C23" s="124"/>
      <c r="D23" s="124"/>
      <c r="E23" s="125" t="s">
        <v>61</v>
      </c>
      <c r="F23" s="126"/>
      <c r="G23" s="127" t="s">
        <v>61</v>
      </c>
      <c r="H23" s="128"/>
      <c r="I23" s="128"/>
      <c r="J23" s="128"/>
      <c r="K23" s="128"/>
      <c r="L23" s="128"/>
      <c r="M23" s="128"/>
      <c r="N23" s="128"/>
      <c r="O23" s="129"/>
      <c r="P23" s="34"/>
      <c r="Q23" s="59" t="s">
        <v>61</v>
      </c>
      <c r="R23" s="122"/>
      <c r="S23" s="122"/>
      <c r="T23" s="123">
        <f>P23*R23</f>
        <v>0</v>
      </c>
      <c r="U23" s="122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</row>
    <row r="24" spans="2:127" s="3" customFormat="1" ht="21" customHeight="1" thickBot="1" x14ac:dyDescent="0.6">
      <c r="B24" s="124" t="s">
        <v>61</v>
      </c>
      <c r="C24" s="124"/>
      <c r="D24" s="124"/>
      <c r="E24" s="125" t="s">
        <v>61</v>
      </c>
      <c r="F24" s="126"/>
      <c r="G24" s="127" t="s">
        <v>61</v>
      </c>
      <c r="H24" s="128"/>
      <c r="I24" s="128"/>
      <c r="J24" s="128"/>
      <c r="K24" s="128"/>
      <c r="L24" s="128"/>
      <c r="M24" s="128"/>
      <c r="N24" s="128"/>
      <c r="O24" s="129"/>
      <c r="P24" s="34"/>
      <c r="Q24" s="59" t="s">
        <v>61</v>
      </c>
      <c r="R24" s="122"/>
      <c r="S24" s="122"/>
      <c r="T24" s="123">
        <f>P24*R24</f>
        <v>0</v>
      </c>
      <c r="U24" s="122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</row>
    <row r="25" spans="2:127" s="3" customFormat="1" ht="21" customHeight="1" thickBot="1" x14ac:dyDescent="0.6">
      <c r="B25" s="124" t="s">
        <v>61</v>
      </c>
      <c r="C25" s="124"/>
      <c r="D25" s="124"/>
      <c r="E25" s="125" t="s">
        <v>61</v>
      </c>
      <c r="F25" s="126"/>
      <c r="G25" s="127" t="s">
        <v>61</v>
      </c>
      <c r="H25" s="128"/>
      <c r="I25" s="128"/>
      <c r="J25" s="128"/>
      <c r="K25" s="128"/>
      <c r="L25" s="128"/>
      <c r="M25" s="128"/>
      <c r="N25" s="128"/>
      <c r="O25" s="129"/>
      <c r="P25" s="34"/>
      <c r="Q25" s="59" t="s">
        <v>61</v>
      </c>
      <c r="R25" s="122"/>
      <c r="S25" s="122"/>
      <c r="T25" s="123">
        <f t="shared" ref="T25:T28" si="2">P25*R25</f>
        <v>0</v>
      </c>
      <c r="U25" s="122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</row>
    <row r="26" spans="2:127" s="3" customFormat="1" ht="21" customHeight="1" thickBot="1" x14ac:dyDescent="0.6">
      <c r="B26" s="124" t="s">
        <v>61</v>
      </c>
      <c r="C26" s="124"/>
      <c r="D26" s="124"/>
      <c r="E26" s="125" t="s">
        <v>61</v>
      </c>
      <c r="F26" s="126"/>
      <c r="G26" s="127" t="s">
        <v>61</v>
      </c>
      <c r="H26" s="128"/>
      <c r="I26" s="128"/>
      <c r="J26" s="128"/>
      <c r="K26" s="128"/>
      <c r="L26" s="128"/>
      <c r="M26" s="128"/>
      <c r="N26" s="128"/>
      <c r="O26" s="129"/>
      <c r="P26" s="34"/>
      <c r="Q26" s="59" t="s">
        <v>61</v>
      </c>
      <c r="R26" s="122"/>
      <c r="S26" s="122"/>
      <c r="T26" s="123">
        <f t="shared" si="2"/>
        <v>0</v>
      </c>
      <c r="U26" s="122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</row>
    <row r="27" spans="2:127" s="3" customFormat="1" ht="21" customHeight="1" thickBot="1" x14ac:dyDescent="0.6">
      <c r="B27" s="124" t="s">
        <v>61</v>
      </c>
      <c r="C27" s="124"/>
      <c r="D27" s="124"/>
      <c r="E27" s="125" t="s">
        <v>61</v>
      </c>
      <c r="F27" s="126"/>
      <c r="G27" s="127" t="s">
        <v>61</v>
      </c>
      <c r="H27" s="128"/>
      <c r="I27" s="128"/>
      <c r="J27" s="128"/>
      <c r="K27" s="128"/>
      <c r="L27" s="128"/>
      <c r="M27" s="128"/>
      <c r="N27" s="128"/>
      <c r="O27" s="129"/>
      <c r="P27" s="34"/>
      <c r="Q27" s="59" t="s">
        <v>61</v>
      </c>
      <c r="R27" s="122"/>
      <c r="S27" s="122"/>
      <c r="T27" s="123">
        <f t="shared" si="2"/>
        <v>0</v>
      </c>
      <c r="U27" s="122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</row>
    <row r="28" spans="2:127" s="3" customFormat="1" ht="21" customHeight="1" thickBot="1" x14ac:dyDescent="0.6">
      <c r="B28" s="130" t="s">
        <v>61</v>
      </c>
      <c r="C28" s="130"/>
      <c r="D28" s="130"/>
      <c r="E28" s="131" t="s">
        <v>61</v>
      </c>
      <c r="F28" s="132"/>
      <c r="G28" s="133" t="s">
        <v>61</v>
      </c>
      <c r="H28" s="134"/>
      <c r="I28" s="134"/>
      <c r="J28" s="134"/>
      <c r="K28" s="134"/>
      <c r="L28" s="134"/>
      <c r="M28" s="134"/>
      <c r="N28" s="134"/>
      <c r="O28" s="135"/>
      <c r="P28" s="35"/>
      <c r="Q28" s="60" t="s">
        <v>61</v>
      </c>
      <c r="R28" s="115"/>
      <c r="S28" s="115"/>
      <c r="T28" s="116">
        <f t="shared" si="2"/>
        <v>0</v>
      </c>
      <c r="U28" s="115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</row>
    <row r="29" spans="2:127" s="3" customFormat="1" ht="3.9" customHeight="1" x14ac:dyDescent="0.6">
      <c r="B29" s="36"/>
      <c r="C29" s="36"/>
      <c r="D29" s="36"/>
      <c r="E29" s="37"/>
      <c r="F29" s="37"/>
      <c r="G29" s="36"/>
      <c r="H29" s="36"/>
      <c r="I29" s="36"/>
      <c r="J29" s="36"/>
      <c r="K29" s="36"/>
      <c r="L29" s="36"/>
      <c r="M29" s="36"/>
      <c r="N29" s="36"/>
      <c r="O29" s="36"/>
      <c r="P29" s="37"/>
      <c r="Q29" s="37"/>
      <c r="R29" s="38"/>
      <c r="S29" s="39"/>
      <c r="T29" s="40"/>
      <c r="U29" s="41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</row>
    <row r="30" spans="2:127" s="3" customFormat="1" ht="24" customHeight="1" thickBot="1" x14ac:dyDescent="0.65">
      <c r="B30" s="42"/>
      <c r="C30" s="111" t="s">
        <v>14</v>
      </c>
      <c r="D30" s="105"/>
      <c r="E30" s="43"/>
      <c r="F30" s="44"/>
      <c r="G30" s="106"/>
      <c r="H30" s="106"/>
      <c r="I30" s="107"/>
      <c r="J30" s="25"/>
      <c r="K30" s="25"/>
      <c r="L30" s="117"/>
      <c r="M30" s="117"/>
      <c r="N30" s="107"/>
      <c r="O30" s="107"/>
      <c r="P30" s="112"/>
      <c r="Q30" s="112"/>
      <c r="R30" s="118" t="s">
        <v>15</v>
      </c>
      <c r="S30" s="119"/>
      <c r="T30" s="120">
        <f>SUM(T13:U28)</f>
        <v>370870358</v>
      </c>
      <c r="U30" s="121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</row>
    <row r="31" spans="2:127" s="3" customFormat="1" ht="23.1" customHeight="1" x14ac:dyDescent="0.6">
      <c r="B31" s="108"/>
      <c r="C31" s="108"/>
      <c r="D31" s="108"/>
      <c r="E31" s="109"/>
      <c r="F31" s="109"/>
      <c r="G31" s="109"/>
      <c r="H31" s="109"/>
      <c r="I31" s="109"/>
      <c r="J31" s="109"/>
      <c r="K31" s="109"/>
      <c r="L31" s="107"/>
      <c r="M31" s="109"/>
      <c r="N31" s="109"/>
      <c r="O31" s="109"/>
      <c r="P31" s="109"/>
      <c r="Q31" s="109"/>
      <c r="R31" s="45"/>
      <c r="S31" s="45"/>
      <c r="T31" s="45"/>
      <c r="U31" s="45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</row>
    <row r="32" spans="2:127" s="3" customFormat="1" ht="23.1" customHeight="1" thickBot="1" x14ac:dyDescent="0.55000000000000004">
      <c r="B32" s="105"/>
      <c r="C32" s="105"/>
      <c r="D32" s="105"/>
      <c r="E32" s="107"/>
      <c r="F32" s="107"/>
      <c r="G32" s="107"/>
      <c r="H32" s="98"/>
      <c r="I32" s="107"/>
      <c r="J32" s="107"/>
      <c r="K32" s="98"/>
      <c r="L32" s="107"/>
      <c r="M32" s="107"/>
      <c r="N32" s="107"/>
      <c r="O32" s="107"/>
      <c r="P32" s="107"/>
      <c r="Q32" s="107"/>
      <c r="U32" s="46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</row>
    <row r="33" spans="2:127" s="3" customFormat="1" ht="23.1" customHeight="1" x14ac:dyDescent="0.6">
      <c r="B33" s="47" t="s">
        <v>16</v>
      </c>
      <c r="C33" s="48"/>
      <c r="D33" s="48"/>
      <c r="E33" s="48"/>
      <c r="F33" s="49"/>
      <c r="G33" s="48"/>
      <c r="H33" s="49"/>
      <c r="I33" s="48"/>
      <c r="J33" s="48"/>
      <c r="K33" s="48"/>
      <c r="L33" s="49"/>
      <c r="M33" s="48"/>
      <c r="N33" s="50"/>
      <c r="O33" s="51" t="s">
        <v>17</v>
      </c>
      <c r="P33" s="49"/>
      <c r="Q33" s="48"/>
      <c r="R33" s="48"/>
      <c r="S33" s="48"/>
      <c r="T33" s="45"/>
      <c r="U33" s="52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</row>
    <row r="34" spans="2:127" s="3" customFormat="1" ht="3.9" customHeight="1" thickBot="1" x14ac:dyDescent="0.55000000000000004">
      <c r="B34" s="53"/>
      <c r="C34" s="53"/>
      <c r="D34" s="53"/>
      <c r="E34" s="54"/>
      <c r="F34" s="54"/>
      <c r="G34" s="54"/>
      <c r="H34" s="55"/>
      <c r="I34" s="54"/>
      <c r="J34" s="54"/>
      <c r="K34" s="55"/>
      <c r="L34" s="54"/>
      <c r="M34" s="54"/>
      <c r="N34" s="54"/>
      <c r="O34" s="54"/>
      <c r="P34" s="54"/>
      <c r="Q34" s="54"/>
      <c r="R34" s="54"/>
      <c r="S34" s="54"/>
      <c r="T34" s="54"/>
      <c r="U34" s="56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</row>
  </sheetData>
  <mergeCells count="100">
    <mergeCell ref="T11:U11"/>
    <mergeCell ref="O4:T5"/>
    <mergeCell ref="Q6:R6"/>
    <mergeCell ref="C7:F8"/>
    <mergeCell ref="G7:I8"/>
    <mergeCell ref="J7:K8"/>
    <mergeCell ref="L7:N8"/>
    <mergeCell ref="G9:H10"/>
    <mergeCell ref="C9:F10"/>
    <mergeCell ref="G11:O11"/>
    <mergeCell ref="P11:Q11"/>
    <mergeCell ref="R11:S11"/>
    <mergeCell ref="B13:D13"/>
    <mergeCell ref="E13:F13"/>
    <mergeCell ref="G13:O13"/>
    <mergeCell ref="R13:S13"/>
    <mergeCell ref="T13:U13"/>
    <mergeCell ref="B12:D12"/>
    <mergeCell ref="E12:F12"/>
    <mergeCell ref="P12:Q12"/>
    <mergeCell ref="R12:S12"/>
    <mergeCell ref="T12:U12"/>
    <mergeCell ref="B15:D15"/>
    <mergeCell ref="E15:F15"/>
    <mergeCell ref="G15:O15"/>
    <mergeCell ref="R15:S15"/>
    <mergeCell ref="T15:U15"/>
    <mergeCell ref="B14:D14"/>
    <mergeCell ref="E14:F14"/>
    <mergeCell ref="G14:O14"/>
    <mergeCell ref="R14:S14"/>
    <mergeCell ref="T14:U14"/>
    <mergeCell ref="B17:D17"/>
    <mergeCell ref="E17:F17"/>
    <mergeCell ref="G17:O17"/>
    <mergeCell ref="R17:S17"/>
    <mergeCell ref="T17:U17"/>
    <mergeCell ref="B16:D16"/>
    <mergeCell ref="E16:F16"/>
    <mergeCell ref="G16:O16"/>
    <mergeCell ref="R16:S16"/>
    <mergeCell ref="T16:U16"/>
    <mergeCell ref="B19:D19"/>
    <mergeCell ref="E19:F19"/>
    <mergeCell ref="G19:O19"/>
    <mergeCell ref="R19:S19"/>
    <mergeCell ref="T19:U19"/>
    <mergeCell ref="B18:D18"/>
    <mergeCell ref="E18:F18"/>
    <mergeCell ref="G18:O18"/>
    <mergeCell ref="R18:S18"/>
    <mergeCell ref="T18:U18"/>
    <mergeCell ref="B21:D21"/>
    <mergeCell ref="E21:F21"/>
    <mergeCell ref="G21:O21"/>
    <mergeCell ref="R21:S21"/>
    <mergeCell ref="T21:U21"/>
    <mergeCell ref="B20:D20"/>
    <mergeCell ref="E20:F20"/>
    <mergeCell ref="G20:O20"/>
    <mergeCell ref="R20:S20"/>
    <mergeCell ref="T20:U20"/>
    <mergeCell ref="B23:D23"/>
    <mergeCell ref="E23:F23"/>
    <mergeCell ref="G23:O23"/>
    <mergeCell ref="R23:S23"/>
    <mergeCell ref="T23:U23"/>
    <mergeCell ref="B22:D22"/>
    <mergeCell ref="E22:F22"/>
    <mergeCell ref="G22:O22"/>
    <mergeCell ref="R22:S22"/>
    <mergeCell ref="T22:U22"/>
    <mergeCell ref="R24:S24"/>
    <mergeCell ref="T24:U24"/>
    <mergeCell ref="B25:D25"/>
    <mergeCell ref="E25:F25"/>
    <mergeCell ref="G25:O25"/>
    <mergeCell ref="R25:S25"/>
    <mergeCell ref="T25:U25"/>
    <mergeCell ref="B28:D28"/>
    <mergeCell ref="E28:F28"/>
    <mergeCell ref="G28:O28"/>
    <mergeCell ref="B24:D24"/>
    <mergeCell ref="E24:F24"/>
    <mergeCell ref="G24:O24"/>
    <mergeCell ref="B27:D27"/>
    <mergeCell ref="E27:F27"/>
    <mergeCell ref="G27:O27"/>
    <mergeCell ref="R27:S27"/>
    <mergeCell ref="T27:U27"/>
    <mergeCell ref="B26:D26"/>
    <mergeCell ref="E26:F26"/>
    <mergeCell ref="G26:O26"/>
    <mergeCell ref="R26:S26"/>
    <mergeCell ref="T26:U26"/>
    <mergeCell ref="R28:S28"/>
    <mergeCell ref="T28:U28"/>
    <mergeCell ref="L30:M30"/>
    <mergeCell ref="R30:S30"/>
    <mergeCell ref="T30:U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4F41D-76CA-453E-874B-27169068D3BE}">
  <sheetPr>
    <pageSetUpPr fitToPage="1"/>
  </sheetPr>
  <dimension ref="A1:DY34"/>
  <sheetViews>
    <sheetView zoomScaleNormal="100" zoomScaleSheetLayoutView="95" zoomScalePageLayoutView="50" workbookViewId="0">
      <selection activeCell="X1" sqref="X1"/>
    </sheetView>
  </sheetViews>
  <sheetFormatPr defaultRowHeight="17.399999999999999" x14ac:dyDescent="0.5"/>
  <cols>
    <col min="1" max="1" width="2.81640625" customWidth="1"/>
    <col min="2" max="3" width="3.81640625" customWidth="1"/>
    <col min="4" max="4" width="3.54296875" customWidth="1"/>
    <col min="5" max="5" width="6.81640625" customWidth="1"/>
    <col min="6" max="7" width="7.81640625" customWidth="1"/>
    <col min="8" max="8" width="8.81640625" customWidth="1"/>
    <col min="9" max="10" width="7.81640625" customWidth="1"/>
    <col min="11" max="11" width="6.36328125" customWidth="1"/>
    <col min="12" max="12" width="6.81640625" customWidth="1"/>
    <col min="13" max="14" width="4.81640625" customWidth="1"/>
    <col min="15" max="15" width="3.81640625" customWidth="1"/>
    <col min="16" max="16" width="11.36328125" customWidth="1"/>
    <col min="17" max="17" width="5.08984375" bestFit="1" customWidth="1"/>
    <col min="18" max="18" width="6.81640625" customWidth="1"/>
    <col min="19" max="19" width="7.36328125" customWidth="1"/>
    <col min="20" max="20" width="11.81640625" customWidth="1"/>
    <col min="21" max="21" width="3.81640625" customWidth="1"/>
    <col min="22" max="23" width="1.81640625" customWidth="1"/>
  </cols>
  <sheetData>
    <row r="1" spans="1:129" ht="3.9" customHeight="1" x14ac:dyDescent="0.5">
      <c r="A1" s="3"/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3"/>
      <c r="V1" s="3"/>
      <c r="W1" s="3"/>
    </row>
    <row r="2" spans="1:129" s="3" customFormat="1" ht="30.9" customHeight="1" x14ac:dyDescent="0.8">
      <c r="F2" s="4"/>
      <c r="G2" s="4"/>
      <c r="M2" s="5"/>
      <c r="N2" s="5"/>
      <c r="U2" s="6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1:129" ht="8.1" customHeight="1" x14ac:dyDescent="0.8">
      <c r="A3" s="3"/>
      <c r="B3" s="7"/>
      <c r="C3" s="7"/>
      <c r="D3" s="7"/>
      <c r="E3" s="8"/>
      <c r="F3" s="9"/>
      <c r="G3" s="7"/>
      <c r="H3" s="7"/>
      <c r="I3" s="7"/>
      <c r="J3" s="7"/>
      <c r="K3" s="7"/>
      <c r="L3" s="7"/>
      <c r="M3" s="5"/>
      <c r="N3" s="5"/>
      <c r="O3" s="3"/>
      <c r="P3" s="3"/>
      <c r="Q3" s="3"/>
      <c r="R3" s="3"/>
      <c r="S3" s="3"/>
      <c r="T3" s="3"/>
      <c r="U3" s="6"/>
      <c r="V3" s="3"/>
      <c r="W3" s="3"/>
    </row>
    <row r="4" spans="1:129" ht="24" customHeight="1" x14ac:dyDescent="1.45">
      <c r="A4" s="3"/>
      <c r="B4" s="10"/>
      <c r="C4" s="11" t="s">
        <v>0</v>
      </c>
      <c r="D4" s="12"/>
      <c r="E4" s="8"/>
      <c r="F4" s="9"/>
      <c r="G4" s="10"/>
      <c r="H4" s="10"/>
      <c r="I4" s="10"/>
      <c r="J4" s="10"/>
      <c r="K4" s="10"/>
      <c r="L4" s="10"/>
      <c r="M4" s="5"/>
      <c r="O4" s="150"/>
      <c r="P4" s="150"/>
      <c r="Q4" s="150"/>
      <c r="R4" s="150"/>
      <c r="S4" s="150"/>
      <c r="T4" s="150"/>
      <c r="U4" s="6"/>
      <c r="V4" s="3"/>
      <c r="W4" s="3"/>
    </row>
    <row r="5" spans="1:129" s="18" customFormat="1" ht="21" customHeight="1" x14ac:dyDescent="0.5">
      <c r="A5" s="13"/>
      <c r="B5" s="13"/>
      <c r="C5" s="14"/>
      <c r="D5" s="13"/>
      <c r="E5" s="13"/>
      <c r="F5" s="13"/>
      <c r="G5" s="15"/>
      <c r="H5" s="15"/>
      <c r="I5" s="15"/>
      <c r="J5" s="15"/>
      <c r="K5" s="15"/>
      <c r="L5" s="15"/>
      <c r="M5" s="16"/>
      <c r="N5" s="17"/>
      <c r="O5" s="150"/>
      <c r="P5" s="150"/>
      <c r="Q5" s="150"/>
      <c r="R5" s="150"/>
      <c r="S5" s="150"/>
      <c r="T5" s="150"/>
      <c r="U5" s="16"/>
      <c r="V5" s="13"/>
      <c r="W5" s="13"/>
    </row>
    <row r="6" spans="1:129" ht="24" customHeight="1" x14ac:dyDescent="0.55000000000000004">
      <c r="A6" s="3"/>
      <c r="B6" s="3"/>
      <c r="C6" s="19" t="s">
        <v>58</v>
      </c>
      <c r="D6" s="20"/>
      <c r="E6" s="21"/>
      <c r="F6" s="21"/>
      <c r="G6" s="20"/>
      <c r="H6" s="20"/>
      <c r="I6" s="20"/>
      <c r="J6" s="20"/>
      <c r="K6" s="20"/>
      <c r="L6" s="20"/>
      <c r="M6" s="20"/>
      <c r="N6" s="3"/>
      <c r="O6" s="3"/>
      <c r="P6" s="22" t="s">
        <v>53</v>
      </c>
      <c r="Q6" s="151">
        <v>44551</v>
      </c>
      <c r="R6" s="151"/>
      <c r="S6" s="22" t="s">
        <v>3</v>
      </c>
      <c r="T6" s="23" t="s">
        <v>4</v>
      </c>
      <c r="U6" s="21"/>
      <c r="V6" s="3"/>
      <c r="W6" s="3"/>
    </row>
    <row r="7" spans="1:129" ht="9.4499999999999993" customHeight="1" x14ac:dyDescent="0.75">
      <c r="A7" s="3"/>
      <c r="B7" s="3"/>
      <c r="C7" s="152" t="s">
        <v>56</v>
      </c>
      <c r="D7" s="153"/>
      <c r="E7" s="153"/>
      <c r="F7" s="154"/>
      <c r="G7" s="158">
        <f>T30+L7</f>
        <v>407957393</v>
      </c>
      <c r="H7" s="158"/>
      <c r="I7" s="158"/>
      <c r="J7" s="160">
        <v>10</v>
      </c>
      <c r="K7" s="161"/>
      <c r="L7" s="164">
        <f>INT(T30*J7/100)</f>
        <v>37087035</v>
      </c>
      <c r="M7" s="164"/>
      <c r="N7" s="165"/>
      <c r="O7" s="3"/>
      <c r="P7" s="3"/>
      <c r="Q7" s="3"/>
      <c r="R7" s="3"/>
      <c r="S7" s="3"/>
      <c r="T7" s="24"/>
      <c r="U7" s="25"/>
      <c r="V7" s="3"/>
      <c r="W7" s="3"/>
    </row>
    <row r="8" spans="1:129" s="18" customFormat="1" ht="18" customHeight="1" x14ac:dyDescent="0.6">
      <c r="A8" s="13"/>
      <c r="B8" s="26"/>
      <c r="C8" s="155"/>
      <c r="D8" s="156"/>
      <c r="E8" s="156"/>
      <c r="F8" s="157"/>
      <c r="G8" s="159"/>
      <c r="H8" s="159"/>
      <c r="I8" s="159"/>
      <c r="J8" s="162"/>
      <c r="K8" s="163"/>
      <c r="L8" s="166"/>
      <c r="M8" s="166"/>
      <c r="N8" s="167"/>
      <c r="O8" s="13"/>
      <c r="P8" s="13"/>
      <c r="Q8" s="13"/>
      <c r="R8" s="13"/>
      <c r="S8" s="13"/>
      <c r="T8" s="25"/>
      <c r="U8" s="25"/>
      <c r="V8" s="13"/>
      <c r="W8" s="13"/>
    </row>
    <row r="9" spans="1:129" ht="12.9" customHeight="1" x14ac:dyDescent="0.5">
      <c r="A9" s="3"/>
      <c r="B9" s="3"/>
      <c r="C9" s="179"/>
      <c r="D9" s="179"/>
      <c r="E9" s="179"/>
      <c r="F9" s="179"/>
      <c r="G9" s="180"/>
      <c r="H9" s="180"/>
      <c r="I9" s="180"/>
      <c r="J9" s="180"/>
      <c r="K9" s="180"/>
      <c r="L9" s="27"/>
      <c r="M9" s="27"/>
      <c r="N9" s="27"/>
      <c r="O9" s="28"/>
      <c r="P9" s="3"/>
      <c r="Q9" s="3"/>
      <c r="R9" s="3"/>
      <c r="S9" s="3"/>
      <c r="T9" s="3"/>
      <c r="U9" s="3"/>
      <c r="V9" s="3"/>
      <c r="W9" s="3"/>
    </row>
    <row r="10" spans="1:129" ht="12.9" customHeight="1" thickBot="1" x14ac:dyDescent="0.55000000000000004">
      <c r="A10" s="3"/>
      <c r="B10" s="3"/>
      <c r="C10" s="179"/>
      <c r="D10" s="179"/>
      <c r="E10" s="179"/>
      <c r="F10" s="179"/>
      <c r="G10" s="180"/>
      <c r="H10" s="180"/>
      <c r="I10" s="180"/>
      <c r="J10" s="180"/>
      <c r="K10" s="180"/>
      <c r="L10" s="27"/>
      <c r="M10" s="27"/>
      <c r="N10" s="27"/>
      <c r="O10" s="3"/>
      <c r="P10" s="3"/>
      <c r="Q10" s="3"/>
      <c r="R10" s="3"/>
      <c r="S10" s="3"/>
      <c r="T10" s="3"/>
      <c r="U10" s="3"/>
      <c r="V10" s="3"/>
      <c r="W10" s="3"/>
    </row>
    <row r="11" spans="1:129" s="3" customFormat="1" ht="8.1" customHeight="1" x14ac:dyDescent="0.5">
      <c r="B11" s="114"/>
      <c r="C11" s="114"/>
      <c r="D11" s="114"/>
      <c r="E11" s="30"/>
      <c r="F11" s="31"/>
      <c r="G11" s="172"/>
      <c r="H11" s="172"/>
      <c r="I11" s="172"/>
      <c r="J11" s="172"/>
      <c r="K11" s="172"/>
      <c r="L11" s="172"/>
      <c r="M11" s="172"/>
      <c r="N11" s="172"/>
      <c r="O11" s="172"/>
      <c r="P11" s="148"/>
      <c r="Q11" s="173"/>
      <c r="R11" s="149"/>
      <c r="S11" s="149"/>
      <c r="T11" s="148"/>
      <c r="U11" s="149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</row>
    <row r="12" spans="1:129" s="3" customFormat="1" ht="24.9" customHeight="1" thickBot="1" x14ac:dyDescent="0.55000000000000004">
      <c r="B12" s="136" t="s">
        <v>7</v>
      </c>
      <c r="C12" s="136"/>
      <c r="D12" s="136"/>
      <c r="E12" s="137" t="s">
        <v>8</v>
      </c>
      <c r="F12" s="138"/>
      <c r="G12" s="32" t="s">
        <v>9</v>
      </c>
      <c r="H12" s="32"/>
      <c r="I12" s="32"/>
      <c r="J12" s="32"/>
      <c r="K12" s="32"/>
      <c r="L12" s="32"/>
      <c r="M12" s="32"/>
      <c r="N12" s="32"/>
      <c r="O12" s="32"/>
      <c r="P12" s="139" t="s">
        <v>10</v>
      </c>
      <c r="Q12" s="140"/>
      <c r="R12" s="141" t="s">
        <v>11</v>
      </c>
      <c r="S12" s="141"/>
      <c r="T12" s="139" t="s">
        <v>12</v>
      </c>
      <c r="U12" s="141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</row>
    <row r="13" spans="1:129" s="3" customFormat="1" ht="21" customHeight="1" thickBot="1" x14ac:dyDescent="0.6">
      <c r="B13" s="142">
        <f>'見積書 '!B13</f>
        <v>44541</v>
      </c>
      <c r="C13" s="142"/>
      <c r="D13" s="142"/>
      <c r="E13" s="174" t="str">
        <f>'見積書 '!E13</f>
        <v>AAAAAAA-0001</v>
      </c>
      <c r="F13" s="175"/>
      <c r="G13" s="176" t="str">
        <f>'見積書 '!G13</f>
        <v>○○○○○○　サンプル　タイプＡ</v>
      </c>
      <c r="H13" s="177"/>
      <c r="I13" s="177"/>
      <c r="J13" s="177"/>
      <c r="K13" s="177"/>
      <c r="L13" s="177"/>
      <c r="M13" s="177"/>
      <c r="N13" s="177"/>
      <c r="O13" s="178"/>
      <c r="P13" s="33">
        <f>'見積書 '!P13</f>
        <v>12345678</v>
      </c>
      <c r="Q13" s="58" t="str">
        <f>'見積書 '!Q13</f>
        <v>個数</v>
      </c>
      <c r="R13" s="146">
        <f>'見積書 '!R13</f>
        <v>10</v>
      </c>
      <c r="S13" s="146"/>
      <c r="T13" s="147">
        <f>P13*R13</f>
        <v>123456780</v>
      </c>
      <c r="U13" s="146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1:129" s="3" customFormat="1" ht="21" customHeight="1" thickBot="1" x14ac:dyDescent="0.6">
      <c r="B14" s="124">
        <f>'見積書 '!B14</f>
        <v>44542</v>
      </c>
      <c r="C14" s="124"/>
      <c r="D14" s="124"/>
      <c r="E14" s="125" t="str">
        <f>'見積書 '!E14</f>
        <v>1234567-0002</v>
      </c>
      <c r="F14" s="126"/>
      <c r="G14" s="127" t="str">
        <f>'見積書 '!G14</f>
        <v>△△△△　システム機器（ 自動調整タイプ ）</v>
      </c>
      <c r="H14" s="128"/>
      <c r="I14" s="128"/>
      <c r="J14" s="128"/>
      <c r="K14" s="128"/>
      <c r="L14" s="128"/>
      <c r="M14" s="128"/>
      <c r="N14" s="128"/>
      <c r="O14" s="129"/>
      <c r="P14" s="34">
        <f>'見積書 '!P14</f>
        <v>2</v>
      </c>
      <c r="Q14" s="59" t="str">
        <f>'見積書 '!Q14</f>
        <v>台</v>
      </c>
      <c r="R14" s="122">
        <f>'見積書 '!R14</f>
        <v>123456789</v>
      </c>
      <c r="S14" s="122"/>
      <c r="T14" s="123">
        <f>P14*R14</f>
        <v>246913578</v>
      </c>
      <c r="U14" s="122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</row>
    <row r="15" spans="1:129" s="3" customFormat="1" ht="21" customHeight="1" thickBot="1" x14ac:dyDescent="0.6">
      <c r="B15" s="124">
        <f>'見積書 '!B15</f>
        <v>44543</v>
      </c>
      <c r="C15" s="124"/>
      <c r="D15" s="124"/>
      <c r="E15" s="125" t="str">
        <f>'見積書 '!E15</f>
        <v>1234567-0003</v>
      </c>
      <c r="F15" s="126"/>
      <c r="G15" s="127" t="str">
        <f>'見積書 '!G15</f>
        <v>△△△△　システムの取付作業</v>
      </c>
      <c r="H15" s="128"/>
      <c r="I15" s="128"/>
      <c r="J15" s="128"/>
      <c r="K15" s="128"/>
      <c r="L15" s="128"/>
      <c r="M15" s="128"/>
      <c r="N15" s="128"/>
      <c r="O15" s="129"/>
      <c r="P15" s="34">
        <f>'見積書 '!P15</f>
        <v>3</v>
      </c>
      <c r="Q15" s="59" t="str">
        <f>'見積書 '!Q15</f>
        <v>人</v>
      </c>
      <c r="R15" s="122">
        <f>'見積書 '!R15</f>
        <v>30000</v>
      </c>
      <c r="S15" s="122"/>
      <c r="T15" s="123">
        <f t="shared" ref="T15:T18" si="0">P15*R15</f>
        <v>90000</v>
      </c>
      <c r="U15" s="122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</row>
    <row r="16" spans="1:129" s="3" customFormat="1" ht="21" customHeight="1" thickBot="1" x14ac:dyDescent="0.6">
      <c r="B16" s="124">
        <f>'見積書 '!B16</f>
        <v>44544</v>
      </c>
      <c r="C16" s="124"/>
      <c r="D16" s="124"/>
      <c r="E16" s="125" t="str">
        <f>'見積書 '!E16</f>
        <v>1234567-0004</v>
      </c>
      <c r="F16" s="126"/>
      <c r="G16" s="127" t="str">
        <f>'見積書 '!G16</f>
        <v>△△△△　システムの操作説明　講習会</v>
      </c>
      <c r="H16" s="128"/>
      <c r="I16" s="128"/>
      <c r="J16" s="128"/>
      <c r="K16" s="128"/>
      <c r="L16" s="128"/>
      <c r="M16" s="128"/>
      <c r="N16" s="128"/>
      <c r="O16" s="129"/>
      <c r="P16" s="34">
        <f>'見積書 '!P16</f>
        <v>40</v>
      </c>
      <c r="Q16" s="59" t="str">
        <f>'見積書 '!Q16</f>
        <v>時間</v>
      </c>
      <c r="R16" s="122">
        <f>'見積書 '!R16</f>
        <v>4000</v>
      </c>
      <c r="S16" s="122"/>
      <c r="T16" s="123">
        <f t="shared" si="0"/>
        <v>160000</v>
      </c>
      <c r="U16" s="122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</row>
    <row r="17" spans="2:129" s="3" customFormat="1" ht="21" customHeight="1" thickBot="1" x14ac:dyDescent="0.6">
      <c r="B17" s="124">
        <f>'見積書 '!B17</f>
        <v>44545</v>
      </c>
      <c r="C17" s="124"/>
      <c r="D17" s="124"/>
      <c r="E17" s="125" t="str">
        <f>'見積書 '!E17</f>
        <v>1234567-0005</v>
      </c>
      <c r="F17" s="126"/>
      <c r="G17" s="127" t="str">
        <f>'見積書 '!G17</f>
        <v>□□□□○○○○素材　（　✖✖　を含む　）</v>
      </c>
      <c r="H17" s="128"/>
      <c r="I17" s="128"/>
      <c r="J17" s="128"/>
      <c r="K17" s="128"/>
      <c r="L17" s="128"/>
      <c r="M17" s="128"/>
      <c r="N17" s="128"/>
      <c r="O17" s="129"/>
      <c r="P17" s="34">
        <f>'見積書 '!P17</f>
        <v>50</v>
      </c>
      <c r="Q17" s="59" t="str">
        <f>'見積書 '!Q17</f>
        <v>Ｋｇ</v>
      </c>
      <c r="R17" s="122">
        <f>'見積書 '!R17</f>
        <v>5000</v>
      </c>
      <c r="S17" s="122"/>
      <c r="T17" s="123">
        <f t="shared" si="0"/>
        <v>250000</v>
      </c>
      <c r="U17" s="122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</row>
    <row r="18" spans="2:129" s="3" customFormat="1" ht="21" customHeight="1" thickBot="1" x14ac:dyDescent="0.6">
      <c r="B18" s="124" t="str">
        <f>'見積書 '!B18</f>
        <v xml:space="preserve"> </v>
      </c>
      <c r="C18" s="124"/>
      <c r="D18" s="124"/>
      <c r="E18" s="125" t="str">
        <f>'見積書 '!E18</f>
        <v xml:space="preserve"> </v>
      </c>
      <c r="F18" s="126"/>
      <c r="G18" s="127" t="str">
        <f>'見積書 '!G18</f>
        <v xml:space="preserve"> </v>
      </c>
      <c r="H18" s="128"/>
      <c r="I18" s="128"/>
      <c r="J18" s="128"/>
      <c r="K18" s="128"/>
      <c r="L18" s="128"/>
      <c r="M18" s="128"/>
      <c r="N18" s="128"/>
      <c r="O18" s="129"/>
      <c r="P18" s="34">
        <f>'見積書 '!P18</f>
        <v>0</v>
      </c>
      <c r="Q18" s="59" t="str">
        <f>'見積書 '!Q18</f>
        <v xml:space="preserve"> </v>
      </c>
      <c r="R18" s="122">
        <f>'見積書 '!R18</f>
        <v>0</v>
      </c>
      <c r="S18" s="122"/>
      <c r="T18" s="123">
        <f t="shared" si="0"/>
        <v>0</v>
      </c>
      <c r="U18" s="122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</row>
    <row r="19" spans="2:129" s="3" customFormat="1" ht="21" customHeight="1" thickBot="1" x14ac:dyDescent="0.6">
      <c r="B19" s="124" t="str">
        <f>'見積書 '!B19</f>
        <v xml:space="preserve"> </v>
      </c>
      <c r="C19" s="124"/>
      <c r="D19" s="124"/>
      <c r="E19" s="125" t="str">
        <f>'見積書 '!E19</f>
        <v xml:space="preserve"> </v>
      </c>
      <c r="F19" s="126"/>
      <c r="G19" s="127" t="str">
        <f>'見積書 '!G19</f>
        <v xml:space="preserve"> </v>
      </c>
      <c r="H19" s="128"/>
      <c r="I19" s="128"/>
      <c r="J19" s="128"/>
      <c r="K19" s="128"/>
      <c r="L19" s="128"/>
      <c r="M19" s="128"/>
      <c r="N19" s="128"/>
      <c r="O19" s="129"/>
      <c r="P19" s="34">
        <f>'見積書 '!P19</f>
        <v>0</v>
      </c>
      <c r="Q19" s="59" t="str">
        <f>'見積書 '!Q19</f>
        <v xml:space="preserve"> </v>
      </c>
      <c r="R19" s="122">
        <f>'見積書 '!R19</f>
        <v>0</v>
      </c>
      <c r="S19" s="122"/>
      <c r="T19" s="123">
        <f>P19*R19</f>
        <v>0</v>
      </c>
      <c r="U19" s="122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</row>
    <row r="20" spans="2:129" s="3" customFormat="1" ht="21" customHeight="1" thickBot="1" x14ac:dyDescent="0.6">
      <c r="B20" s="124" t="str">
        <f>'見積書 '!B20</f>
        <v xml:space="preserve"> </v>
      </c>
      <c r="C20" s="124"/>
      <c r="D20" s="124"/>
      <c r="E20" s="125" t="str">
        <f>'見積書 '!E20</f>
        <v xml:space="preserve"> </v>
      </c>
      <c r="F20" s="126"/>
      <c r="G20" s="127" t="str">
        <f>'見積書 '!G20</f>
        <v xml:space="preserve"> </v>
      </c>
      <c r="H20" s="128"/>
      <c r="I20" s="128"/>
      <c r="J20" s="128"/>
      <c r="K20" s="128"/>
      <c r="L20" s="128"/>
      <c r="M20" s="128"/>
      <c r="N20" s="128"/>
      <c r="O20" s="129"/>
      <c r="P20" s="34">
        <f>'見積書 '!P20</f>
        <v>0</v>
      </c>
      <c r="Q20" s="59" t="str">
        <f>'見積書 '!Q20</f>
        <v xml:space="preserve"> </v>
      </c>
      <c r="R20" s="122">
        <f>'見積書 '!R20</f>
        <v>0</v>
      </c>
      <c r="S20" s="122"/>
      <c r="T20" s="123">
        <f t="shared" ref="T20:T22" si="1">P20*R20</f>
        <v>0</v>
      </c>
      <c r="U20" s="122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</row>
    <row r="21" spans="2:129" s="3" customFormat="1" ht="21" customHeight="1" thickBot="1" x14ac:dyDescent="0.6">
      <c r="B21" s="124" t="str">
        <f>'見積書 '!B21</f>
        <v xml:space="preserve"> </v>
      </c>
      <c r="C21" s="124"/>
      <c r="D21" s="124"/>
      <c r="E21" s="125" t="str">
        <f>'見積書 '!E21</f>
        <v xml:space="preserve"> </v>
      </c>
      <c r="F21" s="126"/>
      <c r="G21" s="127" t="str">
        <f>'見積書 '!G21</f>
        <v xml:space="preserve"> </v>
      </c>
      <c r="H21" s="128"/>
      <c r="I21" s="128"/>
      <c r="J21" s="128"/>
      <c r="K21" s="128"/>
      <c r="L21" s="128"/>
      <c r="M21" s="128"/>
      <c r="N21" s="128"/>
      <c r="O21" s="129"/>
      <c r="P21" s="34">
        <f>'見積書 '!P21</f>
        <v>0</v>
      </c>
      <c r="Q21" s="59" t="str">
        <f>'見積書 '!Q21</f>
        <v xml:space="preserve"> </v>
      </c>
      <c r="R21" s="122">
        <f>'見積書 '!R21</f>
        <v>0</v>
      </c>
      <c r="S21" s="122"/>
      <c r="T21" s="123">
        <f t="shared" si="1"/>
        <v>0</v>
      </c>
      <c r="U21" s="12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</row>
    <row r="22" spans="2:129" s="3" customFormat="1" ht="21" customHeight="1" thickBot="1" x14ac:dyDescent="0.6">
      <c r="B22" s="124" t="str">
        <f>'見積書 '!B22</f>
        <v xml:space="preserve"> </v>
      </c>
      <c r="C22" s="124"/>
      <c r="D22" s="124"/>
      <c r="E22" s="125" t="str">
        <f>'見積書 '!E22</f>
        <v xml:space="preserve"> </v>
      </c>
      <c r="F22" s="126"/>
      <c r="G22" s="127" t="str">
        <f>'見積書 '!G22</f>
        <v xml:space="preserve"> </v>
      </c>
      <c r="H22" s="128"/>
      <c r="I22" s="128"/>
      <c r="J22" s="128"/>
      <c r="K22" s="128"/>
      <c r="L22" s="128"/>
      <c r="M22" s="128"/>
      <c r="N22" s="128"/>
      <c r="O22" s="129"/>
      <c r="P22" s="34">
        <f>'見積書 '!P22</f>
        <v>0</v>
      </c>
      <c r="Q22" s="59" t="str">
        <f>'見積書 '!Q22</f>
        <v xml:space="preserve"> </v>
      </c>
      <c r="R22" s="122">
        <f>'見積書 '!R22</f>
        <v>0</v>
      </c>
      <c r="S22" s="122"/>
      <c r="T22" s="123">
        <f t="shared" si="1"/>
        <v>0</v>
      </c>
      <c r="U22" s="1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s="3" customFormat="1" ht="21" customHeight="1" thickBot="1" x14ac:dyDescent="0.6">
      <c r="B23" s="124" t="str">
        <f>'見積書 '!B23</f>
        <v xml:space="preserve"> </v>
      </c>
      <c r="C23" s="124"/>
      <c r="D23" s="124"/>
      <c r="E23" s="125" t="str">
        <f>'見積書 '!E23</f>
        <v xml:space="preserve"> </v>
      </c>
      <c r="F23" s="126"/>
      <c r="G23" s="127" t="str">
        <f>'見積書 '!G23</f>
        <v xml:space="preserve"> </v>
      </c>
      <c r="H23" s="128"/>
      <c r="I23" s="128"/>
      <c r="J23" s="128"/>
      <c r="K23" s="128"/>
      <c r="L23" s="128"/>
      <c r="M23" s="128"/>
      <c r="N23" s="128"/>
      <c r="O23" s="129"/>
      <c r="P23" s="34">
        <f>'見積書 '!P23</f>
        <v>0</v>
      </c>
      <c r="Q23" s="59" t="str">
        <f>'見積書 '!Q23</f>
        <v xml:space="preserve"> </v>
      </c>
      <c r="R23" s="122">
        <f>'見積書 '!R23</f>
        <v>0</v>
      </c>
      <c r="S23" s="122"/>
      <c r="T23" s="123">
        <f>P23*R23</f>
        <v>0</v>
      </c>
      <c r="U23" s="122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</row>
    <row r="24" spans="2:129" s="3" customFormat="1" ht="21" customHeight="1" thickBot="1" x14ac:dyDescent="0.6">
      <c r="B24" s="124" t="str">
        <f>'見積書 '!B24</f>
        <v xml:space="preserve"> </v>
      </c>
      <c r="C24" s="124"/>
      <c r="D24" s="124"/>
      <c r="E24" s="125" t="str">
        <f>'見積書 '!E24</f>
        <v xml:space="preserve"> </v>
      </c>
      <c r="F24" s="126"/>
      <c r="G24" s="127" t="str">
        <f>'見積書 '!G24</f>
        <v xml:space="preserve"> </v>
      </c>
      <c r="H24" s="128"/>
      <c r="I24" s="128"/>
      <c r="J24" s="128"/>
      <c r="K24" s="128"/>
      <c r="L24" s="128"/>
      <c r="M24" s="128"/>
      <c r="N24" s="128"/>
      <c r="O24" s="129"/>
      <c r="P24" s="34">
        <f>'見積書 '!P24</f>
        <v>0</v>
      </c>
      <c r="Q24" s="59" t="str">
        <f>'見積書 '!Q24</f>
        <v xml:space="preserve"> </v>
      </c>
      <c r="R24" s="122">
        <f>'見積書 '!R24</f>
        <v>0</v>
      </c>
      <c r="S24" s="122"/>
      <c r="T24" s="123">
        <f>P24*R24</f>
        <v>0</v>
      </c>
      <c r="U24" s="122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</row>
    <row r="25" spans="2:129" s="3" customFormat="1" ht="21" customHeight="1" thickBot="1" x14ac:dyDescent="0.6">
      <c r="B25" s="124" t="str">
        <f>'見積書 '!B25</f>
        <v xml:space="preserve"> </v>
      </c>
      <c r="C25" s="124"/>
      <c r="D25" s="124"/>
      <c r="E25" s="125" t="str">
        <f>'見積書 '!E25</f>
        <v xml:space="preserve"> </v>
      </c>
      <c r="F25" s="126"/>
      <c r="G25" s="127" t="str">
        <f>'見積書 '!G25</f>
        <v xml:space="preserve"> </v>
      </c>
      <c r="H25" s="128"/>
      <c r="I25" s="128"/>
      <c r="J25" s="128"/>
      <c r="K25" s="128"/>
      <c r="L25" s="128"/>
      <c r="M25" s="128"/>
      <c r="N25" s="128"/>
      <c r="O25" s="129"/>
      <c r="P25" s="34">
        <f>'見積書 '!P25</f>
        <v>0</v>
      </c>
      <c r="Q25" s="59" t="str">
        <f>'見積書 '!Q25</f>
        <v xml:space="preserve"> </v>
      </c>
      <c r="R25" s="122">
        <f>'見積書 '!R25</f>
        <v>0</v>
      </c>
      <c r="S25" s="122"/>
      <c r="T25" s="123">
        <f t="shared" ref="T25:T28" si="2">P25*R25</f>
        <v>0</v>
      </c>
      <c r="U25" s="122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</row>
    <row r="26" spans="2:129" s="3" customFormat="1" ht="21" customHeight="1" thickBot="1" x14ac:dyDescent="0.6">
      <c r="B26" s="124" t="str">
        <f>'見積書 '!B26</f>
        <v xml:space="preserve"> </v>
      </c>
      <c r="C26" s="124"/>
      <c r="D26" s="124"/>
      <c r="E26" s="125" t="str">
        <f>'見積書 '!E26</f>
        <v xml:space="preserve"> </v>
      </c>
      <c r="F26" s="126"/>
      <c r="G26" s="127" t="str">
        <f>'見積書 '!G26</f>
        <v xml:space="preserve"> </v>
      </c>
      <c r="H26" s="128"/>
      <c r="I26" s="128"/>
      <c r="J26" s="128"/>
      <c r="K26" s="128"/>
      <c r="L26" s="128"/>
      <c r="M26" s="128"/>
      <c r="N26" s="128"/>
      <c r="O26" s="129"/>
      <c r="P26" s="34">
        <f>'見積書 '!P26</f>
        <v>0</v>
      </c>
      <c r="Q26" s="59" t="str">
        <f>'見積書 '!Q26</f>
        <v xml:space="preserve"> </v>
      </c>
      <c r="R26" s="122">
        <f>'見積書 '!R26</f>
        <v>0</v>
      </c>
      <c r="S26" s="122"/>
      <c r="T26" s="123">
        <f t="shared" si="2"/>
        <v>0</v>
      </c>
      <c r="U26" s="122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</row>
    <row r="27" spans="2:129" s="3" customFormat="1" ht="21" customHeight="1" thickBot="1" x14ac:dyDescent="0.6">
      <c r="B27" s="124" t="str">
        <f>'見積書 '!B27</f>
        <v xml:space="preserve"> </v>
      </c>
      <c r="C27" s="124"/>
      <c r="D27" s="124"/>
      <c r="E27" s="125" t="str">
        <f>'見積書 '!E27</f>
        <v xml:space="preserve"> </v>
      </c>
      <c r="F27" s="126"/>
      <c r="G27" s="127" t="str">
        <f>'見積書 '!G27</f>
        <v xml:space="preserve"> </v>
      </c>
      <c r="H27" s="128"/>
      <c r="I27" s="128"/>
      <c r="J27" s="128"/>
      <c r="K27" s="128"/>
      <c r="L27" s="128"/>
      <c r="M27" s="128"/>
      <c r="N27" s="128"/>
      <c r="O27" s="129"/>
      <c r="P27" s="34">
        <f>'見積書 '!P27</f>
        <v>0</v>
      </c>
      <c r="Q27" s="59" t="str">
        <f>'見積書 '!Q27</f>
        <v xml:space="preserve"> </v>
      </c>
      <c r="R27" s="122">
        <f>'見積書 '!R27</f>
        <v>0</v>
      </c>
      <c r="S27" s="122"/>
      <c r="T27" s="123">
        <f t="shared" si="2"/>
        <v>0</v>
      </c>
      <c r="U27" s="122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</row>
    <row r="28" spans="2:129" s="3" customFormat="1" ht="21" customHeight="1" thickBot="1" x14ac:dyDescent="0.6">
      <c r="B28" s="130" t="str">
        <f>'見積書 '!B28</f>
        <v xml:space="preserve"> </v>
      </c>
      <c r="C28" s="130"/>
      <c r="D28" s="130"/>
      <c r="E28" s="131" t="str">
        <f>'見積書 '!E28</f>
        <v xml:space="preserve"> </v>
      </c>
      <c r="F28" s="132"/>
      <c r="G28" s="133" t="str">
        <f>'見積書 '!G28</f>
        <v xml:space="preserve"> </v>
      </c>
      <c r="H28" s="134"/>
      <c r="I28" s="134"/>
      <c r="J28" s="134"/>
      <c r="K28" s="134"/>
      <c r="L28" s="134"/>
      <c r="M28" s="134"/>
      <c r="N28" s="134"/>
      <c r="O28" s="135"/>
      <c r="P28" s="35">
        <f>'見積書 '!P28</f>
        <v>0</v>
      </c>
      <c r="Q28" s="60" t="str">
        <f>'見積書 '!Q28</f>
        <v xml:space="preserve"> </v>
      </c>
      <c r="R28" s="115">
        <f>'見積書 '!R28</f>
        <v>0</v>
      </c>
      <c r="S28" s="115"/>
      <c r="T28" s="116">
        <f t="shared" si="2"/>
        <v>0</v>
      </c>
      <c r="U28" s="115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</row>
    <row r="29" spans="2:129" s="3" customFormat="1" ht="3.9" customHeight="1" x14ac:dyDescent="0.6">
      <c r="B29" s="36"/>
      <c r="C29" s="36"/>
      <c r="D29" s="36"/>
      <c r="E29" s="37"/>
      <c r="F29" s="37"/>
      <c r="G29" s="36"/>
      <c r="H29" s="36"/>
      <c r="I29" s="36"/>
      <c r="J29" s="36"/>
      <c r="K29" s="36"/>
      <c r="L29" s="36"/>
      <c r="M29" s="36"/>
      <c r="N29" s="36"/>
      <c r="O29" s="36"/>
      <c r="P29" s="37"/>
      <c r="Q29" s="37"/>
      <c r="R29" s="38"/>
      <c r="S29" s="39"/>
      <c r="T29" s="40"/>
      <c r="U29" s="41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</row>
    <row r="30" spans="2:129" s="3" customFormat="1" ht="24" customHeight="1" thickBot="1" x14ac:dyDescent="0.65">
      <c r="B30" s="42"/>
      <c r="C30" s="111" t="s">
        <v>14</v>
      </c>
      <c r="D30" s="105"/>
      <c r="E30" s="43"/>
      <c r="F30" s="44"/>
      <c r="G30" s="106"/>
      <c r="H30" s="106"/>
      <c r="I30" s="107"/>
      <c r="J30" s="25"/>
      <c r="K30" s="25"/>
      <c r="L30" s="117"/>
      <c r="M30" s="117"/>
      <c r="N30" s="107"/>
      <c r="O30" s="107"/>
      <c r="P30" s="112"/>
      <c r="Q30" s="112"/>
      <c r="R30" s="118" t="s">
        <v>15</v>
      </c>
      <c r="S30" s="119"/>
      <c r="T30" s="120">
        <f>SUM(T13:U28)</f>
        <v>370870358</v>
      </c>
      <c r="U30" s="121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</row>
    <row r="31" spans="2:129" s="3" customFormat="1" ht="23.1" customHeight="1" x14ac:dyDescent="0.6">
      <c r="B31" s="108"/>
      <c r="C31" s="108"/>
      <c r="D31" s="108"/>
      <c r="E31" s="109"/>
      <c r="F31" s="109"/>
      <c r="G31" s="109"/>
      <c r="H31" s="109"/>
      <c r="I31" s="109"/>
      <c r="J31" s="109"/>
      <c r="K31" s="109"/>
      <c r="L31" s="107"/>
      <c r="M31" s="109"/>
      <c r="N31" s="109"/>
      <c r="O31" s="109"/>
      <c r="P31" s="109"/>
      <c r="Q31" s="109"/>
      <c r="R31" s="110"/>
      <c r="S31" s="110"/>
      <c r="T31" s="110"/>
      <c r="U31" s="110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</row>
    <row r="32" spans="2:129" s="3" customFormat="1" ht="23.1" customHeight="1" thickBot="1" x14ac:dyDescent="0.65">
      <c r="B32" s="105"/>
      <c r="C32" s="105"/>
      <c r="D32" s="105"/>
      <c r="E32" s="107"/>
      <c r="F32" s="107"/>
      <c r="G32" s="107"/>
      <c r="H32" s="98"/>
      <c r="I32" s="107"/>
      <c r="J32" s="107"/>
      <c r="K32" s="98"/>
      <c r="L32" s="107"/>
      <c r="M32" s="107"/>
      <c r="N32" s="107"/>
      <c r="O32" s="107"/>
      <c r="P32" s="107"/>
      <c r="Q32" s="107"/>
      <c r="R32" s="109"/>
      <c r="S32" s="109"/>
      <c r="T32" s="109"/>
      <c r="U32" s="109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</row>
    <row r="33" spans="2:129" s="3" customFormat="1" ht="23.1" customHeight="1" x14ac:dyDescent="0.6">
      <c r="B33" s="47" t="s">
        <v>16</v>
      </c>
      <c r="C33" s="48"/>
      <c r="D33" s="48"/>
      <c r="E33" s="48"/>
      <c r="F33" s="49"/>
      <c r="G33" s="48"/>
      <c r="H33" s="49"/>
      <c r="I33" s="48"/>
      <c r="J33" s="48"/>
      <c r="K33" s="48"/>
      <c r="L33" s="49"/>
      <c r="M33" s="48"/>
      <c r="N33" s="50"/>
      <c r="O33" s="51" t="s">
        <v>17</v>
      </c>
      <c r="P33" s="49"/>
      <c r="Q33" s="48"/>
      <c r="R33" s="48"/>
      <c r="S33" s="48"/>
      <c r="T33" s="45"/>
      <c r="U33" s="52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</row>
    <row r="34" spans="2:129" s="3" customFormat="1" ht="3.9" customHeight="1" thickBot="1" x14ac:dyDescent="0.55000000000000004">
      <c r="B34" s="53"/>
      <c r="C34" s="53"/>
      <c r="D34" s="53"/>
      <c r="E34" s="54"/>
      <c r="F34" s="54"/>
      <c r="G34" s="54"/>
      <c r="H34" s="55"/>
      <c r="I34" s="54"/>
      <c r="J34" s="54"/>
      <c r="K34" s="55"/>
      <c r="L34" s="54"/>
      <c r="M34" s="54"/>
      <c r="N34" s="54"/>
      <c r="O34" s="54"/>
      <c r="P34" s="54"/>
      <c r="Q34" s="54"/>
      <c r="R34" s="54"/>
      <c r="S34" s="54"/>
      <c r="T34" s="54"/>
      <c r="U34" s="56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</row>
  </sheetData>
  <mergeCells count="100">
    <mergeCell ref="T11:U11"/>
    <mergeCell ref="O4:T5"/>
    <mergeCell ref="Q6:R6"/>
    <mergeCell ref="C7:F8"/>
    <mergeCell ref="G7:I8"/>
    <mergeCell ref="J7:K8"/>
    <mergeCell ref="L7:N8"/>
    <mergeCell ref="C9:F10"/>
    <mergeCell ref="G9:K10"/>
    <mergeCell ref="G11:O11"/>
    <mergeCell ref="P11:Q11"/>
    <mergeCell ref="R11:S11"/>
    <mergeCell ref="B13:D13"/>
    <mergeCell ref="E13:F13"/>
    <mergeCell ref="G13:O13"/>
    <mergeCell ref="R13:S13"/>
    <mergeCell ref="T13:U13"/>
    <mergeCell ref="B12:D12"/>
    <mergeCell ref="E12:F12"/>
    <mergeCell ref="P12:Q12"/>
    <mergeCell ref="R12:S12"/>
    <mergeCell ref="T12:U12"/>
    <mergeCell ref="B15:D15"/>
    <mergeCell ref="E15:F15"/>
    <mergeCell ref="G15:O15"/>
    <mergeCell ref="R15:S15"/>
    <mergeCell ref="T15:U15"/>
    <mergeCell ref="B14:D14"/>
    <mergeCell ref="E14:F14"/>
    <mergeCell ref="G14:O14"/>
    <mergeCell ref="R14:S14"/>
    <mergeCell ref="T14:U14"/>
    <mergeCell ref="B17:D17"/>
    <mergeCell ref="E17:F17"/>
    <mergeCell ref="G17:O17"/>
    <mergeCell ref="R17:S17"/>
    <mergeCell ref="T17:U17"/>
    <mergeCell ref="B16:D16"/>
    <mergeCell ref="E16:F16"/>
    <mergeCell ref="G16:O16"/>
    <mergeCell ref="R16:S16"/>
    <mergeCell ref="T16:U16"/>
    <mergeCell ref="B19:D19"/>
    <mergeCell ref="E19:F19"/>
    <mergeCell ref="G19:O19"/>
    <mergeCell ref="R19:S19"/>
    <mergeCell ref="T19:U19"/>
    <mergeCell ref="B18:D18"/>
    <mergeCell ref="E18:F18"/>
    <mergeCell ref="G18:O18"/>
    <mergeCell ref="R18:S18"/>
    <mergeCell ref="T18:U18"/>
    <mergeCell ref="B21:D21"/>
    <mergeCell ref="E21:F21"/>
    <mergeCell ref="G21:O21"/>
    <mergeCell ref="R21:S21"/>
    <mergeCell ref="T21:U21"/>
    <mergeCell ref="B20:D20"/>
    <mergeCell ref="E20:F20"/>
    <mergeCell ref="G20:O20"/>
    <mergeCell ref="R20:S20"/>
    <mergeCell ref="T20:U20"/>
    <mergeCell ref="B23:D23"/>
    <mergeCell ref="E23:F23"/>
    <mergeCell ref="G23:O23"/>
    <mergeCell ref="R23:S23"/>
    <mergeCell ref="T23:U23"/>
    <mergeCell ref="B22:D22"/>
    <mergeCell ref="E22:F22"/>
    <mergeCell ref="G22:O22"/>
    <mergeCell ref="R22:S22"/>
    <mergeCell ref="T22:U22"/>
    <mergeCell ref="R24:S24"/>
    <mergeCell ref="T24:U24"/>
    <mergeCell ref="B25:D25"/>
    <mergeCell ref="E25:F25"/>
    <mergeCell ref="G25:O25"/>
    <mergeCell ref="R25:S25"/>
    <mergeCell ref="T25:U25"/>
    <mergeCell ref="B28:D28"/>
    <mergeCell ref="E28:F28"/>
    <mergeCell ref="G28:O28"/>
    <mergeCell ref="B24:D24"/>
    <mergeCell ref="E24:F24"/>
    <mergeCell ref="G24:O24"/>
    <mergeCell ref="B27:D27"/>
    <mergeCell ref="E27:F27"/>
    <mergeCell ref="G27:O27"/>
    <mergeCell ref="R27:S27"/>
    <mergeCell ref="T27:U27"/>
    <mergeCell ref="B26:D26"/>
    <mergeCell ref="E26:F26"/>
    <mergeCell ref="G26:O26"/>
    <mergeCell ref="R26:S26"/>
    <mergeCell ref="T26:U26"/>
    <mergeCell ref="R28:S28"/>
    <mergeCell ref="T28:U28"/>
    <mergeCell ref="L30:M30"/>
    <mergeCell ref="R30:S30"/>
    <mergeCell ref="T30:U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E3349-9DE8-4E4A-96B3-84D2723A9AE2}">
  <sheetPr>
    <pageSetUpPr fitToPage="1"/>
  </sheetPr>
  <dimension ref="A1:DY34"/>
  <sheetViews>
    <sheetView zoomScaleNormal="100" zoomScaleSheetLayoutView="95" zoomScalePageLayoutView="50" workbookViewId="0">
      <selection activeCell="X1" sqref="X1"/>
    </sheetView>
  </sheetViews>
  <sheetFormatPr defaultRowHeight="17.399999999999999" x14ac:dyDescent="0.5"/>
  <cols>
    <col min="1" max="1" width="2.81640625" customWidth="1"/>
    <col min="2" max="3" width="3.81640625" customWidth="1"/>
    <col min="4" max="4" width="3.54296875" customWidth="1"/>
    <col min="5" max="5" width="6.81640625" customWidth="1"/>
    <col min="6" max="7" width="7.81640625" customWidth="1"/>
    <col min="8" max="8" width="8.81640625" customWidth="1"/>
    <col min="9" max="10" width="7.81640625" customWidth="1"/>
    <col min="11" max="11" width="6.36328125" customWidth="1"/>
    <col min="12" max="12" width="6.81640625" customWidth="1"/>
    <col min="13" max="14" width="4.81640625" customWidth="1"/>
    <col min="15" max="15" width="3.81640625" customWidth="1"/>
    <col min="16" max="16" width="11.36328125" customWidth="1"/>
    <col min="17" max="17" width="5.08984375" bestFit="1" customWidth="1"/>
    <col min="18" max="18" width="6.81640625" customWidth="1"/>
    <col min="19" max="19" width="7.36328125" customWidth="1"/>
    <col min="20" max="20" width="11.81640625" customWidth="1"/>
    <col min="21" max="21" width="3.81640625" customWidth="1"/>
    <col min="22" max="23" width="1.81640625" customWidth="1"/>
  </cols>
  <sheetData>
    <row r="1" spans="1:129" ht="3.9" customHeight="1" x14ac:dyDescent="0.5">
      <c r="A1" s="3"/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3"/>
      <c r="V1" s="3"/>
      <c r="W1" s="3"/>
    </row>
    <row r="2" spans="1:129" s="3" customFormat="1" ht="30.9" customHeight="1" x14ac:dyDescent="0.8">
      <c r="F2" s="4"/>
      <c r="G2" s="4"/>
      <c r="M2" s="5"/>
      <c r="N2" s="5"/>
      <c r="U2" s="6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1:129" ht="8.1" customHeight="1" x14ac:dyDescent="0.8">
      <c r="A3" s="3"/>
      <c r="B3" s="7"/>
      <c r="C3" s="7"/>
      <c r="D3" s="7"/>
      <c r="E3" s="8"/>
      <c r="F3" s="9"/>
      <c r="G3" s="7"/>
      <c r="H3" s="7"/>
      <c r="I3" s="7"/>
      <c r="J3" s="7"/>
      <c r="K3" s="7"/>
      <c r="L3" s="7"/>
      <c r="M3" s="5"/>
      <c r="N3" s="5"/>
      <c r="O3" s="3"/>
      <c r="P3" s="3"/>
      <c r="Q3" s="3"/>
      <c r="R3" s="3"/>
      <c r="S3" s="3"/>
      <c r="T3" s="3"/>
      <c r="U3" s="6"/>
      <c r="V3" s="3"/>
      <c r="W3" s="3"/>
    </row>
    <row r="4" spans="1:129" ht="24" customHeight="1" x14ac:dyDescent="1.45">
      <c r="A4" s="3"/>
      <c r="B4" s="10"/>
      <c r="C4" s="11" t="s">
        <v>0</v>
      </c>
      <c r="D4" s="12"/>
      <c r="E4" s="8"/>
      <c r="F4" s="9"/>
      <c r="G4" s="10"/>
      <c r="H4" s="10"/>
      <c r="I4" s="10"/>
      <c r="J4" s="10"/>
      <c r="K4" s="10"/>
      <c r="L4" s="10"/>
      <c r="M4" s="5"/>
      <c r="O4" s="150"/>
      <c r="P4" s="150"/>
      <c r="Q4" s="150"/>
      <c r="R4" s="150"/>
      <c r="S4" s="150"/>
      <c r="T4" s="150"/>
      <c r="U4" s="6"/>
      <c r="V4" s="3"/>
      <c r="W4" s="3"/>
    </row>
    <row r="5" spans="1:129" s="18" customFormat="1" ht="21" customHeight="1" x14ac:dyDescent="0.5">
      <c r="A5" s="13"/>
      <c r="B5" s="13"/>
      <c r="C5" s="14"/>
      <c r="D5" s="13"/>
      <c r="E5" s="13"/>
      <c r="F5" s="13"/>
      <c r="G5" s="15"/>
      <c r="H5" s="15"/>
      <c r="I5" s="15"/>
      <c r="J5" s="15"/>
      <c r="K5" s="15"/>
      <c r="L5" s="15"/>
      <c r="M5" s="16"/>
      <c r="N5" s="17"/>
      <c r="O5" s="150"/>
      <c r="P5" s="150"/>
      <c r="Q5" s="150"/>
      <c r="R5" s="150"/>
      <c r="S5" s="150"/>
      <c r="T5" s="150"/>
      <c r="U5" s="16"/>
      <c r="V5" s="13"/>
      <c r="W5" s="13"/>
    </row>
    <row r="6" spans="1:129" ht="24" customHeight="1" x14ac:dyDescent="0.55000000000000004">
      <c r="A6" s="3"/>
      <c r="B6" s="3"/>
      <c r="C6" s="19" t="s">
        <v>57</v>
      </c>
      <c r="D6" s="20"/>
      <c r="E6" s="21"/>
      <c r="F6" s="21"/>
      <c r="G6" s="20"/>
      <c r="H6" s="20"/>
      <c r="I6" s="20"/>
      <c r="J6" s="20"/>
      <c r="K6" s="20"/>
      <c r="L6" s="20"/>
      <c r="M6" s="20"/>
      <c r="N6" s="3"/>
      <c r="O6" s="3"/>
      <c r="P6" s="22" t="s">
        <v>53</v>
      </c>
      <c r="Q6" s="151">
        <v>44551</v>
      </c>
      <c r="R6" s="151"/>
      <c r="S6" s="22" t="s">
        <v>3</v>
      </c>
      <c r="T6" s="23" t="s">
        <v>4</v>
      </c>
      <c r="U6" s="21"/>
      <c r="V6" s="3"/>
      <c r="W6" s="3"/>
    </row>
    <row r="7" spans="1:129" ht="9.4499999999999993" customHeight="1" x14ac:dyDescent="0.75">
      <c r="A7" s="3"/>
      <c r="B7" s="3"/>
      <c r="C7" s="152" t="s">
        <v>56</v>
      </c>
      <c r="D7" s="153"/>
      <c r="E7" s="153"/>
      <c r="F7" s="154"/>
      <c r="G7" s="158">
        <f>T30+L7</f>
        <v>407957393</v>
      </c>
      <c r="H7" s="158"/>
      <c r="I7" s="158"/>
      <c r="J7" s="160">
        <v>10</v>
      </c>
      <c r="K7" s="161"/>
      <c r="L7" s="164">
        <f>INT(T30*J7/100)</f>
        <v>37087035</v>
      </c>
      <c r="M7" s="164"/>
      <c r="N7" s="165"/>
      <c r="O7" s="3"/>
      <c r="P7" s="3"/>
      <c r="Q7" s="3"/>
      <c r="R7" s="3"/>
      <c r="S7" s="3"/>
      <c r="T7" s="24"/>
      <c r="U7" s="25"/>
      <c r="V7" s="3"/>
      <c r="W7" s="3"/>
    </row>
    <row r="8" spans="1:129" s="18" customFormat="1" ht="18" customHeight="1" x14ac:dyDescent="0.6">
      <c r="A8" s="13"/>
      <c r="B8" s="26"/>
      <c r="C8" s="155"/>
      <c r="D8" s="156"/>
      <c r="E8" s="156"/>
      <c r="F8" s="157"/>
      <c r="G8" s="159"/>
      <c r="H8" s="159"/>
      <c r="I8" s="159"/>
      <c r="J8" s="162"/>
      <c r="K8" s="163"/>
      <c r="L8" s="166"/>
      <c r="M8" s="166"/>
      <c r="N8" s="167"/>
      <c r="O8" s="13"/>
      <c r="P8" s="13"/>
      <c r="Q8" s="13"/>
      <c r="R8" s="13"/>
      <c r="S8" s="13"/>
      <c r="T8" s="25"/>
      <c r="U8" s="25"/>
      <c r="V8" s="13"/>
      <c r="W8" s="13"/>
    </row>
    <row r="9" spans="1:129" ht="12.9" customHeight="1" x14ac:dyDescent="0.5">
      <c r="A9" s="3"/>
      <c r="B9" s="3"/>
      <c r="C9" s="179"/>
      <c r="D9" s="179"/>
      <c r="E9" s="179"/>
      <c r="F9" s="179"/>
      <c r="G9" s="180"/>
      <c r="H9" s="180"/>
      <c r="I9" s="180"/>
      <c r="J9" s="180"/>
      <c r="K9" s="180"/>
      <c r="L9" s="27"/>
      <c r="M9" s="27"/>
      <c r="N9" s="27"/>
      <c r="O9" s="28"/>
      <c r="P9" s="3"/>
      <c r="Q9" s="3"/>
      <c r="R9" s="3"/>
      <c r="S9" s="3"/>
      <c r="T9" s="3"/>
      <c r="U9" s="3"/>
      <c r="V9" s="3"/>
      <c r="W9" s="3"/>
    </row>
    <row r="10" spans="1:129" ht="12.9" customHeight="1" thickBot="1" x14ac:dyDescent="0.55000000000000004">
      <c r="A10" s="3"/>
      <c r="B10" s="3"/>
      <c r="C10" s="179"/>
      <c r="D10" s="179"/>
      <c r="E10" s="179"/>
      <c r="F10" s="179"/>
      <c r="G10" s="180"/>
      <c r="H10" s="180"/>
      <c r="I10" s="180"/>
      <c r="J10" s="180"/>
      <c r="K10" s="180"/>
      <c r="L10" s="27"/>
      <c r="M10" s="27"/>
      <c r="N10" s="27"/>
      <c r="O10" s="3"/>
      <c r="P10" s="3"/>
      <c r="Q10" s="3"/>
      <c r="R10" s="3"/>
      <c r="S10" s="3"/>
      <c r="T10" s="3"/>
      <c r="U10" s="3"/>
      <c r="V10" s="3"/>
      <c r="W10" s="3"/>
    </row>
    <row r="11" spans="1:129" s="3" customFormat="1" ht="8.1" customHeight="1" x14ac:dyDescent="0.5">
      <c r="B11" s="114"/>
      <c r="C11" s="114"/>
      <c r="D11" s="114"/>
      <c r="E11" s="30"/>
      <c r="F11" s="31"/>
      <c r="G11" s="172"/>
      <c r="H11" s="172"/>
      <c r="I11" s="172"/>
      <c r="J11" s="172"/>
      <c r="K11" s="172"/>
      <c r="L11" s="172"/>
      <c r="M11" s="172"/>
      <c r="N11" s="172"/>
      <c r="O11" s="172"/>
      <c r="P11" s="148"/>
      <c r="Q11" s="173"/>
      <c r="R11" s="149"/>
      <c r="S11" s="149"/>
      <c r="T11" s="148"/>
      <c r="U11" s="149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</row>
    <row r="12" spans="1:129" s="3" customFormat="1" ht="24.9" customHeight="1" thickBot="1" x14ac:dyDescent="0.55000000000000004">
      <c r="B12" s="136" t="s">
        <v>7</v>
      </c>
      <c r="C12" s="136"/>
      <c r="D12" s="136"/>
      <c r="E12" s="137" t="s">
        <v>8</v>
      </c>
      <c r="F12" s="138"/>
      <c r="G12" s="32" t="s">
        <v>9</v>
      </c>
      <c r="H12" s="32"/>
      <c r="I12" s="32"/>
      <c r="J12" s="32"/>
      <c r="K12" s="32"/>
      <c r="L12" s="32"/>
      <c r="M12" s="32"/>
      <c r="N12" s="32"/>
      <c r="O12" s="32"/>
      <c r="P12" s="139" t="s">
        <v>10</v>
      </c>
      <c r="Q12" s="140"/>
      <c r="R12" s="141" t="s">
        <v>11</v>
      </c>
      <c r="S12" s="141"/>
      <c r="T12" s="139" t="s">
        <v>12</v>
      </c>
      <c r="U12" s="141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</row>
    <row r="13" spans="1:129" s="3" customFormat="1" ht="21" customHeight="1" thickBot="1" x14ac:dyDescent="0.6">
      <c r="B13" s="142">
        <f>'見積書 '!B13</f>
        <v>44541</v>
      </c>
      <c r="C13" s="142"/>
      <c r="D13" s="142"/>
      <c r="E13" s="174" t="str">
        <f>'見積書 '!E13</f>
        <v>AAAAAAA-0001</v>
      </c>
      <c r="F13" s="175"/>
      <c r="G13" s="176" t="str">
        <f>'見積書 '!G13</f>
        <v>○○○○○○　サンプル　タイプＡ</v>
      </c>
      <c r="H13" s="177"/>
      <c r="I13" s="177"/>
      <c r="J13" s="177"/>
      <c r="K13" s="177"/>
      <c r="L13" s="177"/>
      <c r="M13" s="177"/>
      <c r="N13" s="177"/>
      <c r="O13" s="178"/>
      <c r="P13" s="33">
        <f>'見積書 '!P13</f>
        <v>12345678</v>
      </c>
      <c r="Q13" s="58" t="str">
        <f>'見積書 '!Q13</f>
        <v>個数</v>
      </c>
      <c r="R13" s="146">
        <f>'見積書 '!R13</f>
        <v>10</v>
      </c>
      <c r="S13" s="146"/>
      <c r="T13" s="147">
        <f>P13*R13</f>
        <v>123456780</v>
      </c>
      <c r="U13" s="146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1:129" s="3" customFormat="1" ht="21" customHeight="1" thickBot="1" x14ac:dyDescent="0.6">
      <c r="B14" s="124">
        <f>'見積書 '!B14</f>
        <v>44542</v>
      </c>
      <c r="C14" s="124"/>
      <c r="D14" s="124"/>
      <c r="E14" s="125" t="str">
        <f>'見積書 '!E14</f>
        <v>1234567-0002</v>
      </c>
      <c r="F14" s="126"/>
      <c r="G14" s="127" t="str">
        <f>'見積書 '!G14</f>
        <v>△△△△　システム機器（ 自動調整タイプ ）</v>
      </c>
      <c r="H14" s="128"/>
      <c r="I14" s="128"/>
      <c r="J14" s="128"/>
      <c r="K14" s="128"/>
      <c r="L14" s="128"/>
      <c r="M14" s="128"/>
      <c r="N14" s="128"/>
      <c r="O14" s="129"/>
      <c r="P14" s="34">
        <f>'見積書 '!P14</f>
        <v>2</v>
      </c>
      <c r="Q14" s="59" t="str">
        <f>'見積書 '!Q14</f>
        <v>台</v>
      </c>
      <c r="R14" s="122">
        <f>'見積書 '!R14</f>
        <v>123456789</v>
      </c>
      <c r="S14" s="122"/>
      <c r="T14" s="123">
        <f>P14*R14</f>
        <v>246913578</v>
      </c>
      <c r="U14" s="122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</row>
    <row r="15" spans="1:129" s="3" customFormat="1" ht="21" customHeight="1" thickBot="1" x14ac:dyDescent="0.6">
      <c r="B15" s="124">
        <f>'見積書 '!B15</f>
        <v>44543</v>
      </c>
      <c r="C15" s="124"/>
      <c r="D15" s="124"/>
      <c r="E15" s="125" t="str">
        <f>'見積書 '!E15</f>
        <v>1234567-0003</v>
      </c>
      <c r="F15" s="126"/>
      <c r="G15" s="127" t="str">
        <f>'見積書 '!G15</f>
        <v>△△△△　システムの取付作業</v>
      </c>
      <c r="H15" s="128"/>
      <c r="I15" s="128"/>
      <c r="J15" s="128"/>
      <c r="K15" s="128"/>
      <c r="L15" s="128"/>
      <c r="M15" s="128"/>
      <c r="N15" s="128"/>
      <c r="O15" s="129"/>
      <c r="P15" s="34">
        <f>'見積書 '!P15</f>
        <v>3</v>
      </c>
      <c r="Q15" s="59" t="str">
        <f>'見積書 '!Q15</f>
        <v>人</v>
      </c>
      <c r="R15" s="122">
        <f>'見積書 '!R15</f>
        <v>30000</v>
      </c>
      <c r="S15" s="122"/>
      <c r="T15" s="123">
        <f t="shared" ref="T15:T18" si="0">P15*R15</f>
        <v>90000</v>
      </c>
      <c r="U15" s="122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</row>
    <row r="16" spans="1:129" s="3" customFormat="1" ht="21" customHeight="1" thickBot="1" x14ac:dyDescent="0.6">
      <c r="B16" s="124">
        <f>'見積書 '!B16</f>
        <v>44544</v>
      </c>
      <c r="C16" s="124"/>
      <c r="D16" s="124"/>
      <c r="E16" s="125" t="str">
        <f>'見積書 '!E16</f>
        <v>1234567-0004</v>
      </c>
      <c r="F16" s="126"/>
      <c r="G16" s="127" t="str">
        <f>'見積書 '!G16</f>
        <v>△△△△　システムの操作説明　講習会</v>
      </c>
      <c r="H16" s="128"/>
      <c r="I16" s="128"/>
      <c r="J16" s="128"/>
      <c r="K16" s="128"/>
      <c r="L16" s="128"/>
      <c r="M16" s="128"/>
      <c r="N16" s="128"/>
      <c r="O16" s="129"/>
      <c r="P16" s="34">
        <f>'見積書 '!P16</f>
        <v>40</v>
      </c>
      <c r="Q16" s="59" t="str">
        <f>'見積書 '!Q16</f>
        <v>時間</v>
      </c>
      <c r="R16" s="122">
        <f>'見積書 '!R16</f>
        <v>4000</v>
      </c>
      <c r="S16" s="122"/>
      <c r="T16" s="123">
        <f t="shared" si="0"/>
        <v>160000</v>
      </c>
      <c r="U16" s="122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</row>
    <row r="17" spans="2:129" s="3" customFormat="1" ht="21" customHeight="1" thickBot="1" x14ac:dyDescent="0.6">
      <c r="B17" s="124">
        <f>'見積書 '!B17</f>
        <v>44545</v>
      </c>
      <c r="C17" s="124"/>
      <c r="D17" s="124"/>
      <c r="E17" s="125" t="str">
        <f>'見積書 '!E17</f>
        <v>1234567-0005</v>
      </c>
      <c r="F17" s="126"/>
      <c r="G17" s="127" t="str">
        <f>'見積書 '!G17</f>
        <v>□□□□○○○○素材　（　✖✖　を含む　）</v>
      </c>
      <c r="H17" s="128"/>
      <c r="I17" s="128"/>
      <c r="J17" s="128"/>
      <c r="K17" s="128"/>
      <c r="L17" s="128"/>
      <c r="M17" s="128"/>
      <c r="N17" s="128"/>
      <c r="O17" s="129"/>
      <c r="P17" s="34">
        <f>'見積書 '!P17</f>
        <v>50</v>
      </c>
      <c r="Q17" s="59" t="str">
        <f>'見積書 '!Q17</f>
        <v>Ｋｇ</v>
      </c>
      <c r="R17" s="122">
        <f>'見積書 '!R17</f>
        <v>5000</v>
      </c>
      <c r="S17" s="122"/>
      <c r="T17" s="123">
        <f t="shared" si="0"/>
        <v>250000</v>
      </c>
      <c r="U17" s="122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</row>
    <row r="18" spans="2:129" s="3" customFormat="1" ht="21" customHeight="1" thickBot="1" x14ac:dyDescent="0.6">
      <c r="B18" s="124" t="str">
        <f>'見積書 '!B18</f>
        <v xml:space="preserve"> </v>
      </c>
      <c r="C18" s="124"/>
      <c r="D18" s="124"/>
      <c r="E18" s="125" t="str">
        <f>'見積書 '!E18</f>
        <v xml:space="preserve"> </v>
      </c>
      <c r="F18" s="126"/>
      <c r="G18" s="127" t="str">
        <f>'見積書 '!G18</f>
        <v xml:space="preserve"> </v>
      </c>
      <c r="H18" s="128"/>
      <c r="I18" s="128"/>
      <c r="J18" s="128"/>
      <c r="K18" s="128"/>
      <c r="L18" s="128"/>
      <c r="M18" s="128"/>
      <c r="N18" s="128"/>
      <c r="O18" s="129"/>
      <c r="P18" s="34">
        <f>'見積書 '!P18</f>
        <v>0</v>
      </c>
      <c r="Q18" s="59" t="str">
        <f>'見積書 '!Q18</f>
        <v xml:space="preserve"> </v>
      </c>
      <c r="R18" s="122">
        <f>'見積書 '!R18</f>
        <v>0</v>
      </c>
      <c r="S18" s="122"/>
      <c r="T18" s="123">
        <f t="shared" si="0"/>
        <v>0</v>
      </c>
      <c r="U18" s="122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</row>
    <row r="19" spans="2:129" s="3" customFormat="1" ht="21" customHeight="1" thickBot="1" x14ac:dyDescent="0.6">
      <c r="B19" s="124" t="str">
        <f>'見積書 '!B19</f>
        <v xml:space="preserve"> </v>
      </c>
      <c r="C19" s="124"/>
      <c r="D19" s="124"/>
      <c r="E19" s="125" t="str">
        <f>'見積書 '!E19</f>
        <v xml:space="preserve"> </v>
      </c>
      <c r="F19" s="126"/>
      <c r="G19" s="127" t="str">
        <f>'見積書 '!G19</f>
        <v xml:space="preserve"> </v>
      </c>
      <c r="H19" s="128"/>
      <c r="I19" s="128"/>
      <c r="J19" s="128"/>
      <c r="K19" s="128"/>
      <c r="L19" s="128"/>
      <c r="M19" s="128"/>
      <c r="N19" s="128"/>
      <c r="O19" s="129"/>
      <c r="P19" s="34">
        <f>'見積書 '!P19</f>
        <v>0</v>
      </c>
      <c r="Q19" s="59" t="str">
        <f>'見積書 '!Q19</f>
        <v xml:space="preserve"> </v>
      </c>
      <c r="R19" s="122">
        <f>'見積書 '!R19</f>
        <v>0</v>
      </c>
      <c r="S19" s="122"/>
      <c r="T19" s="123">
        <f>P19*R19</f>
        <v>0</v>
      </c>
      <c r="U19" s="122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</row>
    <row r="20" spans="2:129" s="3" customFormat="1" ht="21" customHeight="1" thickBot="1" x14ac:dyDescent="0.6">
      <c r="B20" s="124" t="str">
        <f>'見積書 '!B20</f>
        <v xml:space="preserve"> </v>
      </c>
      <c r="C20" s="124"/>
      <c r="D20" s="124"/>
      <c r="E20" s="125" t="str">
        <f>'見積書 '!E20</f>
        <v xml:space="preserve"> </v>
      </c>
      <c r="F20" s="126"/>
      <c r="G20" s="127" t="str">
        <f>'見積書 '!G20</f>
        <v xml:space="preserve"> </v>
      </c>
      <c r="H20" s="128"/>
      <c r="I20" s="128"/>
      <c r="J20" s="128"/>
      <c r="K20" s="128"/>
      <c r="L20" s="128"/>
      <c r="M20" s="128"/>
      <c r="N20" s="128"/>
      <c r="O20" s="129"/>
      <c r="P20" s="34">
        <f>'見積書 '!P20</f>
        <v>0</v>
      </c>
      <c r="Q20" s="59" t="str">
        <f>'見積書 '!Q20</f>
        <v xml:space="preserve"> </v>
      </c>
      <c r="R20" s="122">
        <f>'見積書 '!R20</f>
        <v>0</v>
      </c>
      <c r="S20" s="122"/>
      <c r="T20" s="123">
        <f t="shared" ref="T20:T22" si="1">P20*R20</f>
        <v>0</v>
      </c>
      <c r="U20" s="122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</row>
    <row r="21" spans="2:129" s="3" customFormat="1" ht="21" customHeight="1" thickBot="1" x14ac:dyDescent="0.6">
      <c r="B21" s="124" t="str">
        <f>'見積書 '!B21</f>
        <v xml:space="preserve"> </v>
      </c>
      <c r="C21" s="124"/>
      <c r="D21" s="124"/>
      <c r="E21" s="125" t="str">
        <f>'見積書 '!E21</f>
        <v xml:space="preserve"> </v>
      </c>
      <c r="F21" s="126"/>
      <c r="G21" s="127" t="str">
        <f>'見積書 '!G21</f>
        <v xml:space="preserve"> </v>
      </c>
      <c r="H21" s="128"/>
      <c r="I21" s="128"/>
      <c r="J21" s="128"/>
      <c r="K21" s="128"/>
      <c r="L21" s="128"/>
      <c r="M21" s="128"/>
      <c r="N21" s="128"/>
      <c r="O21" s="129"/>
      <c r="P21" s="34">
        <f>'見積書 '!P21</f>
        <v>0</v>
      </c>
      <c r="Q21" s="59" t="str">
        <f>'見積書 '!Q21</f>
        <v xml:space="preserve"> </v>
      </c>
      <c r="R21" s="122">
        <f>'見積書 '!R21</f>
        <v>0</v>
      </c>
      <c r="S21" s="122"/>
      <c r="T21" s="123">
        <f t="shared" si="1"/>
        <v>0</v>
      </c>
      <c r="U21" s="12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</row>
    <row r="22" spans="2:129" s="3" customFormat="1" ht="21" customHeight="1" thickBot="1" x14ac:dyDescent="0.6">
      <c r="B22" s="124" t="str">
        <f>'見積書 '!B22</f>
        <v xml:space="preserve"> </v>
      </c>
      <c r="C22" s="124"/>
      <c r="D22" s="124"/>
      <c r="E22" s="125" t="str">
        <f>'見積書 '!E22</f>
        <v xml:space="preserve"> </v>
      </c>
      <c r="F22" s="126"/>
      <c r="G22" s="127" t="str">
        <f>'見積書 '!G22</f>
        <v xml:space="preserve"> </v>
      </c>
      <c r="H22" s="128"/>
      <c r="I22" s="128"/>
      <c r="J22" s="128"/>
      <c r="K22" s="128"/>
      <c r="L22" s="128"/>
      <c r="M22" s="128"/>
      <c r="N22" s="128"/>
      <c r="O22" s="129"/>
      <c r="P22" s="34">
        <f>'見積書 '!P22</f>
        <v>0</v>
      </c>
      <c r="Q22" s="59" t="str">
        <f>'見積書 '!Q22</f>
        <v xml:space="preserve"> </v>
      </c>
      <c r="R22" s="122">
        <f>'見積書 '!R22</f>
        <v>0</v>
      </c>
      <c r="S22" s="122"/>
      <c r="T22" s="123">
        <f t="shared" si="1"/>
        <v>0</v>
      </c>
      <c r="U22" s="1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s="3" customFormat="1" ht="21" customHeight="1" thickBot="1" x14ac:dyDescent="0.6">
      <c r="B23" s="124" t="str">
        <f>'見積書 '!B23</f>
        <v xml:space="preserve"> </v>
      </c>
      <c r="C23" s="124"/>
      <c r="D23" s="124"/>
      <c r="E23" s="125" t="str">
        <f>'見積書 '!E23</f>
        <v xml:space="preserve"> </v>
      </c>
      <c r="F23" s="126"/>
      <c r="G23" s="127" t="str">
        <f>'見積書 '!G23</f>
        <v xml:space="preserve"> </v>
      </c>
      <c r="H23" s="128"/>
      <c r="I23" s="128"/>
      <c r="J23" s="128"/>
      <c r="K23" s="128"/>
      <c r="L23" s="128"/>
      <c r="M23" s="128"/>
      <c r="N23" s="128"/>
      <c r="O23" s="129"/>
      <c r="P23" s="34">
        <f>'見積書 '!P23</f>
        <v>0</v>
      </c>
      <c r="Q23" s="59" t="str">
        <f>'見積書 '!Q23</f>
        <v xml:space="preserve"> </v>
      </c>
      <c r="R23" s="122">
        <f>'見積書 '!R23</f>
        <v>0</v>
      </c>
      <c r="S23" s="122"/>
      <c r="T23" s="123">
        <f>P23*R23</f>
        <v>0</v>
      </c>
      <c r="U23" s="122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</row>
    <row r="24" spans="2:129" s="3" customFormat="1" ht="21" customHeight="1" thickBot="1" x14ac:dyDescent="0.6">
      <c r="B24" s="124" t="str">
        <f>'見積書 '!B24</f>
        <v xml:space="preserve"> </v>
      </c>
      <c r="C24" s="124"/>
      <c r="D24" s="124"/>
      <c r="E24" s="125" t="str">
        <f>'見積書 '!E24</f>
        <v xml:space="preserve"> </v>
      </c>
      <c r="F24" s="126"/>
      <c r="G24" s="127" t="str">
        <f>'見積書 '!G24</f>
        <v xml:space="preserve"> </v>
      </c>
      <c r="H24" s="128"/>
      <c r="I24" s="128"/>
      <c r="J24" s="128"/>
      <c r="K24" s="128"/>
      <c r="L24" s="128"/>
      <c r="M24" s="128"/>
      <c r="N24" s="128"/>
      <c r="O24" s="129"/>
      <c r="P24" s="34">
        <f>'見積書 '!P24</f>
        <v>0</v>
      </c>
      <c r="Q24" s="59" t="str">
        <f>'見積書 '!Q24</f>
        <v xml:space="preserve"> </v>
      </c>
      <c r="R24" s="122">
        <f>'見積書 '!R24</f>
        <v>0</v>
      </c>
      <c r="S24" s="122"/>
      <c r="T24" s="123">
        <f>P24*R24</f>
        <v>0</v>
      </c>
      <c r="U24" s="122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</row>
    <row r="25" spans="2:129" s="3" customFormat="1" ht="21" customHeight="1" thickBot="1" x14ac:dyDescent="0.6">
      <c r="B25" s="124" t="str">
        <f>'見積書 '!B25</f>
        <v xml:space="preserve"> </v>
      </c>
      <c r="C25" s="124"/>
      <c r="D25" s="124"/>
      <c r="E25" s="125" t="str">
        <f>'見積書 '!E25</f>
        <v xml:space="preserve"> </v>
      </c>
      <c r="F25" s="126"/>
      <c r="G25" s="127" t="str">
        <f>'見積書 '!G25</f>
        <v xml:space="preserve"> </v>
      </c>
      <c r="H25" s="128"/>
      <c r="I25" s="128"/>
      <c r="J25" s="128"/>
      <c r="K25" s="128"/>
      <c r="L25" s="128"/>
      <c r="M25" s="128"/>
      <c r="N25" s="128"/>
      <c r="O25" s="129"/>
      <c r="P25" s="34">
        <f>'見積書 '!P25</f>
        <v>0</v>
      </c>
      <c r="Q25" s="59" t="str">
        <f>'見積書 '!Q25</f>
        <v xml:space="preserve"> </v>
      </c>
      <c r="R25" s="122">
        <f>'見積書 '!R25</f>
        <v>0</v>
      </c>
      <c r="S25" s="122"/>
      <c r="T25" s="123">
        <f t="shared" ref="T25:T28" si="2">P25*R25</f>
        <v>0</v>
      </c>
      <c r="U25" s="122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</row>
    <row r="26" spans="2:129" s="3" customFormat="1" ht="21" customHeight="1" thickBot="1" x14ac:dyDescent="0.6">
      <c r="B26" s="124" t="str">
        <f>'見積書 '!B26</f>
        <v xml:space="preserve"> </v>
      </c>
      <c r="C26" s="124"/>
      <c r="D26" s="124"/>
      <c r="E26" s="125" t="str">
        <f>'見積書 '!E26</f>
        <v xml:space="preserve"> </v>
      </c>
      <c r="F26" s="126"/>
      <c r="G26" s="127" t="str">
        <f>'見積書 '!G26</f>
        <v xml:space="preserve"> </v>
      </c>
      <c r="H26" s="128"/>
      <c r="I26" s="128"/>
      <c r="J26" s="128"/>
      <c r="K26" s="128"/>
      <c r="L26" s="128"/>
      <c r="M26" s="128"/>
      <c r="N26" s="128"/>
      <c r="O26" s="129"/>
      <c r="P26" s="34">
        <f>'見積書 '!P26</f>
        <v>0</v>
      </c>
      <c r="Q26" s="59" t="str">
        <f>'見積書 '!Q26</f>
        <v xml:space="preserve"> </v>
      </c>
      <c r="R26" s="122">
        <f>'見積書 '!R26</f>
        <v>0</v>
      </c>
      <c r="S26" s="122"/>
      <c r="T26" s="123">
        <f t="shared" si="2"/>
        <v>0</v>
      </c>
      <c r="U26" s="122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</row>
    <row r="27" spans="2:129" s="3" customFormat="1" ht="21" customHeight="1" thickBot="1" x14ac:dyDescent="0.6">
      <c r="B27" s="124" t="str">
        <f>'見積書 '!B27</f>
        <v xml:space="preserve"> </v>
      </c>
      <c r="C27" s="124"/>
      <c r="D27" s="124"/>
      <c r="E27" s="125" t="str">
        <f>'見積書 '!E27</f>
        <v xml:space="preserve"> </v>
      </c>
      <c r="F27" s="126"/>
      <c r="G27" s="127" t="str">
        <f>'見積書 '!G27</f>
        <v xml:space="preserve"> </v>
      </c>
      <c r="H27" s="128"/>
      <c r="I27" s="128"/>
      <c r="J27" s="128"/>
      <c r="K27" s="128"/>
      <c r="L27" s="128"/>
      <c r="M27" s="128"/>
      <c r="N27" s="128"/>
      <c r="O27" s="129"/>
      <c r="P27" s="34">
        <f>'見積書 '!P27</f>
        <v>0</v>
      </c>
      <c r="Q27" s="59" t="str">
        <f>'見積書 '!Q27</f>
        <v xml:space="preserve"> </v>
      </c>
      <c r="R27" s="122">
        <f>'見積書 '!R27</f>
        <v>0</v>
      </c>
      <c r="S27" s="122"/>
      <c r="T27" s="123">
        <f t="shared" si="2"/>
        <v>0</v>
      </c>
      <c r="U27" s="122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</row>
    <row r="28" spans="2:129" s="3" customFormat="1" ht="21" customHeight="1" thickBot="1" x14ac:dyDescent="0.6">
      <c r="B28" s="130" t="str">
        <f>'見積書 '!B28</f>
        <v xml:space="preserve"> </v>
      </c>
      <c r="C28" s="130"/>
      <c r="D28" s="130"/>
      <c r="E28" s="131" t="str">
        <f>'見積書 '!E28</f>
        <v xml:space="preserve"> </v>
      </c>
      <c r="F28" s="132"/>
      <c r="G28" s="133" t="str">
        <f>'見積書 '!G28</f>
        <v xml:space="preserve"> </v>
      </c>
      <c r="H28" s="134"/>
      <c r="I28" s="134"/>
      <c r="J28" s="134"/>
      <c r="K28" s="134"/>
      <c r="L28" s="134"/>
      <c r="M28" s="134"/>
      <c r="N28" s="134"/>
      <c r="O28" s="135"/>
      <c r="P28" s="35">
        <f>'見積書 '!P28</f>
        <v>0</v>
      </c>
      <c r="Q28" s="60" t="str">
        <f>'見積書 '!Q28</f>
        <v xml:space="preserve"> </v>
      </c>
      <c r="R28" s="115">
        <f>'見積書 '!R28</f>
        <v>0</v>
      </c>
      <c r="S28" s="115"/>
      <c r="T28" s="116">
        <f t="shared" si="2"/>
        <v>0</v>
      </c>
      <c r="U28" s="115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</row>
    <row r="29" spans="2:129" s="3" customFormat="1" ht="3.9" customHeight="1" x14ac:dyDescent="0.6">
      <c r="B29" s="36"/>
      <c r="C29" s="36"/>
      <c r="D29" s="36"/>
      <c r="E29" s="37"/>
      <c r="F29" s="37"/>
      <c r="G29" s="36"/>
      <c r="H29" s="36"/>
      <c r="I29" s="36"/>
      <c r="J29" s="36"/>
      <c r="K29" s="36"/>
      <c r="L29" s="36"/>
      <c r="M29" s="36"/>
      <c r="N29" s="36"/>
      <c r="O29" s="36"/>
      <c r="P29" s="37"/>
      <c r="Q29" s="37"/>
      <c r="R29" s="38"/>
      <c r="S29" s="39"/>
      <c r="T29" s="40"/>
      <c r="U29" s="41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</row>
    <row r="30" spans="2:129" s="3" customFormat="1" ht="24" customHeight="1" thickBot="1" x14ac:dyDescent="0.65">
      <c r="B30" s="42"/>
      <c r="C30" s="111" t="s">
        <v>14</v>
      </c>
      <c r="D30" s="105"/>
      <c r="E30" s="43"/>
      <c r="F30" s="44"/>
      <c r="G30" s="106"/>
      <c r="H30" s="106"/>
      <c r="I30" s="107"/>
      <c r="J30" s="25"/>
      <c r="K30" s="25"/>
      <c r="L30" s="117"/>
      <c r="M30" s="117"/>
      <c r="N30" s="107"/>
      <c r="O30" s="107"/>
      <c r="P30" s="112"/>
      <c r="Q30" s="112"/>
      <c r="R30" s="118" t="s">
        <v>15</v>
      </c>
      <c r="S30" s="119"/>
      <c r="T30" s="120">
        <f>SUM(T13:U28)</f>
        <v>370870358</v>
      </c>
      <c r="U30" s="121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</row>
    <row r="31" spans="2:129" s="3" customFormat="1" ht="23.1" customHeight="1" x14ac:dyDescent="0.6">
      <c r="B31" s="108"/>
      <c r="C31" s="108"/>
      <c r="D31" s="108"/>
      <c r="E31" s="109"/>
      <c r="F31" s="109"/>
      <c r="G31" s="109"/>
      <c r="H31" s="109"/>
      <c r="I31" s="109"/>
      <c r="J31" s="109"/>
      <c r="K31" s="109"/>
      <c r="L31" s="107"/>
      <c r="M31" s="109"/>
      <c r="N31" s="109"/>
      <c r="O31" s="109"/>
      <c r="P31" s="109"/>
      <c r="Q31" s="109"/>
      <c r="R31" s="110"/>
      <c r="S31" s="110"/>
      <c r="T31" s="110"/>
      <c r="U31" s="110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</row>
    <row r="32" spans="2:129" s="3" customFormat="1" ht="23.1" customHeight="1" thickBot="1" x14ac:dyDescent="0.65">
      <c r="B32" s="105"/>
      <c r="C32" s="105"/>
      <c r="D32" s="105"/>
      <c r="E32" s="107"/>
      <c r="F32" s="107"/>
      <c r="G32" s="107"/>
      <c r="H32" s="98"/>
      <c r="I32" s="107"/>
      <c r="J32" s="107"/>
      <c r="K32" s="98"/>
      <c r="L32" s="107"/>
      <c r="M32" s="107"/>
      <c r="N32" s="107"/>
      <c r="O32" s="107"/>
      <c r="P32" s="107"/>
      <c r="Q32" s="107"/>
      <c r="R32" s="109"/>
      <c r="S32" s="109"/>
      <c r="T32" s="109"/>
      <c r="U32" s="109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</row>
    <row r="33" spans="2:129" s="3" customFormat="1" ht="23.1" customHeight="1" x14ac:dyDescent="0.6">
      <c r="B33" s="47" t="s">
        <v>16</v>
      </c>
      <c r="C33" s="48"/>
      <c r="D33" s="48"/>
      <c r="E33" s="48"/>
      <c r="F33" s="49"/>
      <c r="G33" s="48"/>
      <c r="H33" s="49"/>
      <c r="I33" s="48"/>
      <c r="J33" s="48"/>
      <c r="K33" s="48"/>
      <c r="L33" s="49"/>
      <c r="M33" s="48"/>
      <c r="N33" s="50"/>
      <c r="O33" s="51" t="s">
        <v>17</v>
      </c>
      <c r="P33" s="49"/>
      <c r="Q33" s="48"/>
      <c r="R33" s="48"/>
      <c r="S33" s="48"/>
      <c r="T33" s="45"/>
      <c r="U33" s="52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</row>
    <row r="34" spans="2:129" s="3" customFormat="1" ht="3.9" customHeight="1" thickBot="1" x14ac:dyDescent="0.55000000000000004">
      <c r="B34" s="53"/>
      <c r="C34" s="53"/>
      <c r="D34" s="53"/>
      <c r="E34" s="54"/>
      <c r="F34" s="54"/>
      <c r="G34" s="54"/>
      <c r="H34" s="55"/>
      <c r="I34" s="54"/>
      <c r="J34" s="54"/>
      <c r="K34" s="55"/>
      <c r="L34" s="54"/>
      <c r="M34" s="54"/>
      <c r="N34" s="54"/>
      <c r="O34" s="54"/>
      <c r="P34" s="54"/>
      <c r="Q34" s="54"/>
      <c r="R34" s="54"/>
      <c r="S34" s="54"/>
      <c r="T34" s="54"/>
      <c r="U34" s="56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</row>
  </sheetData>
  <mergeCells count="100">
    <mergeCell ref="T11:U11"/>
    <mergeCell ref="O4:T5"/>
    <mergeCell ref="Q6:R6"/>
    <mergeCell ref="C7:F8"/>
    <mergeCell ref="G7:I8"/>
    <mergeCell ref="J7:K8"/>
    <mergeCell ref="L7:N8"/>
    <mergeCell ref="C9:F10"/>
    <mergeCell ref="G9:K10"/>
    <mergeCell ref="G11:O11"/>
    <mergeCell ref="P11:Q11"/>
    <mergeCell ref="R11:S11"/>
    <mergeCell ref="B13:D13"/>
    <mergeCell ref="E13:F13"/>
    <mergeCell ref="G13:O13"/>
    <mergeCell ref="R13:S13"/>
    <mergeCell ref="T13:U13"/>
    <mergeCell ref="B12:D12"/>
    <mergeCell ref="E12:F12"/>
    <mergeCell ref="P12:Q12"/>
    <mergeCell ref="R12:S12"/>
    <mergeCell ref="T12:U12"/>
    <mergeCell ref="B15:D15"/>
    <mergeCell ref="E15:F15"/>
    <mergeCell ref="G15:O15"/>
    <mergeCell ref="R15:S15"/>
    <mergeCell ref="T15:U15"/>
    <mergeCell ref="B14:D14"/>
    <mergeCell ref="E14:F14"/>
    <mergeCell ref="G14:O14"/>
    <mergeCell ref="R14:S14"/>
    <mergeCell ref="T14:U14"/>
    <mergeCell ref="B17:D17"/>
    <mergeCell ref="E17:F17"/>
    <mergeCell ref="G17:O17"/>
    <mergeCell ref="R17:S17"/>
    <mergeCell ref="T17:U17"/>
    <mergeCell ref="B16:D16"/>
    <mergeCell ref="E16:F16"/>
    <mergeCell ref="G16:O16"/>
    <mergeCell ref="R16:S16"/>
    <mergeCell ref="T16:U16"/>
    <mergeCell ref="B19:D19"/>
    <mergeCell ref="E19:F19"/>
    <mergeCell ref="G19:O19"/>
    <mergeCell ref="R19:S19"/>
    <mergeCell ref="T19:U19"/>
    <mergeCell ref="B18:D18"/>
    <mergeCell ref="E18:F18"/>
    <mergeCell ref="G18:O18"/>
    <mergeCell ref="R18:S18"/>
    <mergeCell ref="T18:U18"/>
    <mergeCell ref="B21:D21"/>
    <mergeCell ref="E21:F21"/>
    <mergeCell ref="G21:O21"/>
    <mergeCell ref="R21:S21"/>
    <mergeCell ref="T21:U21"/>
    <mergeCell ref="B20:D20"/>
    <mergeCell ref="E20:F20"/>
    <mergeCell ref="G20:O20"/>
    <mergeCell ref="R20:S20"/>
    <mergeCell ref="T20:U20"/>
    <mergeCell ref="B23:D23"/>
    <mergeCell ref="E23:F23"/>
    <mergeCell ref="G23:O23"/>
    <mergeCell ref="R23:S23"/>
    <mergeCell ref="T23:U23"/>
    <mergeCell ref="B22:D22"/>
    <mergeCell ref="E22:F22"/>
    <mergeCell ref="G22:O22"/>
    <mergeCell ref="R22:S22"/>
    <mergeCell ref="T22:U22"/>
    <mergeCell ref="R24:S24"/>
    <mergeCell ref="T24:U24"/>
    <mergeCell ref="B25:D25"/>
    <mergeCell ref="E25:F25"/>
    <mergeCell ref="G25:O25"/>
    <mergeCell ref="R25:S25"/>
    <mergeCell ref="T25:U25"/>
    <mergeCell ref="B28:D28"/>
    <mergeCell ref="E28:F28"/>
    <mergeCell ref="G28:O28"/>
    <mergeCell ref="B24:D24"/>
    <mergeCell ref="E24:F24"/>
    <mergeCell ref="G24:O24"/>
    <mergeCell ref="B27:D27"/>
    <mergeCell ref="E27:F27"/>
    <mergeCell ref="G27:O27"/>
    <mergeCell ref="R27:S27"/>
    <mergeCell ref="T27:U27"/>
    <mergeCell ref="B26:D26"/>
    <mergeCell ref="E26:F26"/>
    <mergeCell ref="G26:O26"/>
    <mergeCell ref="R26:S26"/>
    <mergeCell ref="T26:U26"/>
    <mergeCell ref="R28:S28"/>
    <mergeCell ref="T28:U28"/>
    <mergeCell ref="L30:M30"/>
    <mergeCell ref="R30:S30"/>
    <mergeCell ref="T30:U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8E4D6-C95A-4FA6-8D6E-15F3373B4368}">
  <sheetPr>
    <pageSetUpPr fitToPage="1"/>
  </sheetPr>
  <dimension ref="A1:DY34"/>
  <sheetViews>
    <sheetView zoomScaleNormal="100" zoomScaleSheetLayoutView="95" zoomScalePageLayoutView="50" workbookViewId="0">
      <selection activeCell="X1" sqref="X1"/>
    </sheetView>
  </sheetViews>
  <sheetFormatPr defaultRowHeight="17.399999999999999" x14ac:dyDescent="0.5"/>
  <cols>
    <col min="1" max="1" width="2.81640625" customWidth="1"/>
    <col min="2" max="3" width="3.81640625" customWidth="1"/>
    <col min="4" max="4" width="3.54296875" customWidth="1"/>
    <col min="5" max="5" width="6.81640625" customWidth="1"/>
    <col min="6" max="7" width="7.81640625" customWidth="1"/>
    <col min="8" max="8" width="8.81640625" customWidth="1"/>
    <col min="9" max="10" width="7.81640625" customWidth="1"/>
    <col min="11" max="11" width="6.36328125" customWidth="1"/>
    <col min="12" max="12" width="6.81640625" customWidth="1"/>
    <col min="13" max="14" width="4.81640625" customWidth="1"/>
    <col min="15" max="15" width="3.81640625" customWidth="1"/>
    <col min="16" max="16" width="11.36328125" customWidth="1"/>
    <col min="17" max="17" width="5.08984375" bestFit="1" customWidth="1"/>
    <col min="18" max="18" width="6.81640625" customWidth="1"/>
    <col min="19" max="19" width="7.36328125" customWidth="1"/>
    <col min="20" max="20" width="11.81640625" customWidth="1"/>
    <col min="21" max="21" width="3.81640625" customWidth="1"/>
    <col min="22" max="23" width="1.81640625" customWidth="1"/>
  </cols>
  <sheetData>
    <row r="1" spans="1:129" ht="3.9" customHeight="1" x14ac:dyDescent="0.5">
      <c r="A1" s="3"/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3"/>
      <c r="V1" s="3"/>
      <c r="W1" s="3"/>
    </row>
    <row r="2" spans="1:129" s="3" customFormat="1" ht="30.9" customHeight="1" x14ac:dyDescent="0.8">
      <c r="F2" s="4"/>
      <c r="G2" s="4"/>
      <c r="M2" s="5"/>
      <c r="N2" s="5"/>
      <c r="U2" s="6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1:129" ht="8.1" customHeight="1" x14ac:dyDescent="0.8">
      <c r="A3" s="3"/>
      <c r="B3" s="7"/>
      <c r="C3" s="7"/>
      <c r="D3" s="7"/>
      <c r="E3" s="8"/>
      <c r="F3" s="9"/>
      <c r="G3" s="7"/>
      <c r="H3" s="7"/>
      <c r="I3" s="7"/>
      <c r="J3" s="7"/>
      <c r="K3" s="7"/>
      <c r="L3" s="7"/>
      <c r="M3" s="5"/>
      <c r="N3" s="5"/>
      <c r="O3" s="3"/>
      <c r="P3" s="3"/>
      <c r="Q3" s="3"/>
      <c r="R3" s="3"/>
      <c r="S3" s="3"/>
      <c r="T3" s="3"/>
      <c r="U3" s="6"/>
      <c r="V3" s="3"/>
      <c r="W3" s="3"/>
    </row>
    <row r="4" spans="1:129" ht="24" customHeight="1" x14ac:dyDescent="1.45">
      <c r="A4" s="3"/>
      <c r="B4" s="10"/>
      <c r="C4" s="11" t="s">
        <v>0</v>
      </c>
      <c r="D4" s="12"/>
      <c r="E4" s="8"/>
      <c r="F4" s="9"/>
      <c r="G4" s="10"/>
      <c r="H4" s="10"/>
      <c r="I4" s="10"/>
      <c r="J4" s="10"/>
      <c r="K4" s="10"/>
      <c r="L4" s="10"/>
      <c r="M4" s="5"/>
      <c r="O4" s="150"/>
      <c r="P4" s="150"/>
      <c r="Q4" s="150"/>
      <c r="R4" s="150"/>
      <c r="S4" s="150"/>
      <c r="T4" s="150"/>
      <c r="U4" s="6"/>
      <c r="V4" s="3"/>
      <c r="W4" s="3"/>
    </row>
    <row r="5" spans="1:129" s="18" customFormat="1" ht="21" customHeight="1" x14ac:dyDescent="0.5">
      <c r="A5" s="13"/>
      <c r="B5" s="13"/>
      <c r="C5" s="14"/>
      <c r="D5" s="13"/>
      <c r="E5" s="13"/>
      <c r="F5" s="13"/>
      <c r="G5" s="15"/>
      <c r="H5" s="15"/>
      <c r="I5" s="15"/>
      <c r="J5" s="15"/>
      <c r="K5" s="15"/>
      <c r="L5" s="15"/>
      <c r="M5" s="16"/>
      <c r="N5" s="17"/>
      <c r="O5" s="150"/>
      <c r="P5" s="150"/>
      <c r="Q5" s="150"/>
      <c r="R5" s="150"/>
      <c r="S5" s="150"/>
      <c r="T5" s="150"/>
      <c r="U5" s="16"/>
      <c r="V5" s="13"/>
      <c r="W5" s="13"/>
    </row>
    <row r="6" spans="1:129" ht="24" customHeight="1" x14ac:dyDescent="0.55000000000000004">
      <c r="A6" s="3"/>
      <c r="B6" s="3"/>
      <c r="C6" s="19" t="s">
        <v>59</v>
      </c>
      <c r="D6" s="20"/>
      <c r="E6" s="21"/>
      <c r="F6" s="21"/>
      <c r="G6" s="20"/>
      <c r="H6" s="20"/>
      <c r="I6" s="20"/>
      <c r="J6" s="20"/>
      <c r="K6" s="20"/>
      <c r="L6" s="20"/>
      <c r="M6" s="20"/>
      <c r="N6" s="3"/>
      <c r="O6" s="3"/>
      <c r="P6" s="22" t="s">
        <v>53</v>
      </c>
      <c r="Q6" s="151">
        <v>44551</v>
      </c>
      <c r="R6" s="151"/>
      <c r="S6" s="22" t="s">
        <v>3</v>
      </c>
      <c r="T6" s="23" t="s">
        <v>4</v>
      </c>
      <c r="U6" s="21"/>
      <c r="V6" s="3"/>
      <c r="W6" s="3"/>
    </row>
    <row r="7" spans="1:129" ht="9.4499999999999993" customHeight="1" x14ac:dyDescent="0.75">
      <c r="A7" s="3"/>
      <c r="B7" s="3"/>
      <c r="C7" s="152" t="s">
        <v>56</v>
      </c>
      <c r="D7" s="153"/>
      <c r="E7" s="153"/>
      <c r="F7" s="154"/>
      <c r="G7" s="158">
        <f>T30+L7</f>
        <v>407957393</v>
      </c>
      <c r="H7" s="158"/>
      <c r="I7" s="158"/>
      <c r="J7" s="160">
        <v>10</v>
      </c>
      <c r="K7" s="161"/>
      <c r="L7" s="164">
        <f>INT(T30*J7/100)</f>
        <v>37087035</v>
      </c>
      <c r="M7" s="164"/>
      <c r="N7" s="165"/>
      <c r="O7" s="3"/>
      <c r="P7" s="3"/>
      <c r="Q7" s="3"/>
      <c r="R7" s="3"/>
      <c r="S7" s="3"/>
      <c r="T7" s="24"/>
      <c r="U7" s="25"/>
      <c r="V7" s="3"/>
      <c r="W7" s="3"/>
    </row>
    <row r="8" spans="1:129" s="18" customFormat="1" ht="18" customHeight="1" x14ac:dyDescent="0.6">
      <c r="A8" s="13"/>
      <c r="B8" s="26"/>
      <c r="C8" s="155"/>
      <c r="D8" s="156"/>
      <c r="E8" s="156"/>
      <c r="F8" s="157"/>
      <c r="G8" s="159"/>
      <c r="H8" s="159"/>
      <c r="I8" s="159"/>
      <c r="J8" s="162"/>
      <c r="K8" s="163"/>
      <c r="L8" s="166"/>
      <c r="M8" s="166"/>
      <c r="N8" s="167"/>
      <c r="O8" s="13"/>
      <c r="P8" s="13"/>
      <c r="Q8" s="13"/>
      <c r="R8" s="13"/>
      <c r="S8" s="13"/>
      <c r="T8" s="25"/>
      <c r="U8" s="25"/>
      <c r="V8" s="13"/>
      <c r="W8" s="13"/>
    </row>
    <row r="9" spans="1:129" ht="12.9" customHeight="1" x14ac:dyDescent="0.5">
      <c r="A9" s="3"/>
      <c r="B9" s="3"/>
      <c r="C9" s="181" t="s">
        <v>60</v>
      </c>
      <c r="D9" s="181"/>
      <c r="E9" s="181"/>
      <c r="F9" s="181"/>
      <c r="G9" s="180"/>
      <c r="H9" s="180"/>
      <c r="I9" s="180"/>
      <c r="J9" s="180"/>
      <c r="K9" s="180"/>
      <c r="L9" s="27"/>
      <c r="M9" s="27"/>
      <c r="N9" s="27"/>
      <c r="O9" s="28"/>
      <c r="P9" s="3"/>
      <c r="Q9" s="3"/>
      <c r="R9" s="3"/>
      <c r="S9" s="3"/>
      <c r="T9" s="3"/>
      <c r="U9" s="3"/>
      <c r="V9" s="3"/>
      <c r="W9" s="3"/>
    </row>
    <row r="10" spans="1:129" ht="12.9" customHeight="1" thickBot="1" x14ac:dyDescent="0.55000000000000004">
      <c r="A10" s="3"/>
      <c r="B10" s="3"/>
      <c r="C10" s="181"/>
      <c r="D10" s="181"/>
      <c r="E10" s="181"/>
      <c r="F10" s="181"/>
      <c r="G10" s="180"/>
      <c r="H10" s="180"/>
      <c r="I10" s="180"/>
      <c r="J10" s="180"/>
      <c r="K10" s="180"/>
      <c r="L10" s="27"/>
      <c r="M10" s="27"/>
      <c r="N10" s="27"/>
      <c r="O10" s="3"/>
      <c r="P10" s="3"/>
      <c r="Q10" s="3"/>
      <c r="R10" s="3"/>
      <c r="S10" s="3"/>
      <c r="T10" s="3"/>
      <c r="U10" s="3"/>
      <c r="V10" s="3"/>
      <c r="W10" s="3"/>
    </row>
    <row r="11" spans="1:129" s="3" customFormat="1" ht="8.1" customHeight="1" x14ac:dyDescent="0.5">
      <c r="B11" s="114"/>
      <c r="C11" s="114"/>
      <c r="D11" s="114"/>
      <c r="E11" s="30"/>
      <c r="F11" s="31"/>
      <c r="G11" s="172"/>
      <c r="H11" s="172"/>
      <c r="I11" s="172"/>
      <c r="J11" s="172"/>
      <c r="K11" s="172"/>
      <c r="L11" s="172"/>
      <c r="M11" s="172"/>
      <c r="N11" s="172"/>
      <c r="O11" s="172"/>
      <c r="P11" s="148"/>
      <c r="Q11" s="173"/>
      <c r="R11" s="149"/>
      <c r="S11" s="149"/>
      <c r="T11" s="148"/>
      <c r="U11" s="149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</row>
    <row r="12" spans="1:129" s="3" customFormat="1" ht="24.9" customHeight="1" thickBot="1" x14ac:dyDescent="0.55000000000000004">
      <c r="B12" s="136" t="s">
        <v>7</v>
      </c>
      <c r="C12" s="136"/>
      <c r="D12" s="136"/>
      <c r="E12" s="137" t="s">
        <v>8</v>
      </c>
      <c r="F12" s="138"/>
      <c r="G12" s="32" t="s">
        <v>9</v>
      </c>
      <c r="H12" s="32"/>
      <c r="I12" s="32"/>
      <c r="J12" s="32"/>
      <c r="K12" s="32"/>
      <c r="L12" s="32"/>
      <c r="M12" s="32"/>
      <c r="N12" s="32"/>
      <c r="O12" s="32"/>
      <c r="P12" s="139" t="s">
        <v>10</v>
      </c>
      <c r="Q12" s="140"/>
      <c r="R12" s="141" t="s">
        <v>11</v>
      </c>
      <c r="S12" s="141"/>
      <c r="T12" s="139" t="s">
        <v>12</v>
      </c>
      <c r="U12" s="141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</row>
    <row r="13" spans="1:129" s="3" customFormat="1" ht="21" customHeight="1" thickBot="1" x14ac:dyDescent="0.6">
      <c r="B13" s="142">
        <f>'見積書 '!B13</f>
        <v>44541</v>
      </c>
      <c r="C13" s="142"/>
      <c r="D13" s="142"/>
      <c r="E13" s="174" t="str">
        <f>'見積書 '!E13</f>
        <v>AAAAAAA-0001</v>
      </c>
      <c r="F13" s="175"/>
      <c r="G13" s="176" t="str">
        <f>'見積書 '!G13</f>
        <v>○○○○○○　サンプル　タイプＡ</v>
      </c>
      <c r="H13" s="177"/>
      <c r="I13" s="177"/>
      <c r="J13" s="177"/>
      <c r="K13" s="177"/>
      <c r="L13" s="177"/>
      <c r="M13" s="177"/>
      <c r="N13" s="177"/>
      <c r="O13" s="178"/>
      <c r="P13" s="33">
        <f>'見積書 '!P13</f>
        <v>12345678</v>
      </c>
      <c r="Q13" s="58" t="str">
        <f>'見積書 '!Q13</f>
        <v>個数</v>
      </c>
      <c r="R13" s="146">
        <f>'見積書 '!R13</f>
        <v>10</v>
      </c>
      <c r="S13" s="146"/>
      <c r="T13" s="147">
        <f>P13*R13</f>
        <v>123456780</v>
      </c>
      <c r="U13" s="146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1:129" s="3" customFormat="1" ht="21" customHeight="1" thickBot="1" x14ac:dyDescent="0.6">
      <c r="B14" s="124">
        <f>'見積書 '!B14</f>
        <v>44542</v>
      </c>
      <c r="C14" s="124"/>
      <c r="D14" s="124"/>
      <c r="E14" s="125" t="str">
        <f>'見積書 '!E14</f>
        <v>1234567-0002</v>
      </c>
      <c r="F14" s="126"/>
      <c r="G14" s="127" t="str">
        <f>'見積書 '!G14</f>
        <v>△△△△　システム機器（ 自動調整タイプ ）</v>
      </c>
      <c r="H14" s="128"/>
      <c r="I14" s="128"/>
      <c r="J14" s="128"/>
      <c r="K14" s="128"/>
      <c r="L14" s="128"/>
      <c r="M14" s="128"/>
      <c r="N14" s="128"/>
      <c r="O14" s="129"/>
      <c r="P14" s="34">
        <f>'見積書 '!P14</f>
        <v>2</v>
      </c>
      <c r="Q14" s="59" t="str">
        <f>'見積書 '!Q14</f>
        <v>台</v>
      </c>
      <c r="R14" s="122">
        <f>'見積書 '!R14</f>
        <v>123456789</v>
      </c>
      <c r="S14" s="122"/>
      <c r="T14" s="123">
        <f>P14*R14</f>
        <v>246913578</v>
      </c>
      <c r="U14" s="122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</row>
    <row r="15" spans="1:129" s="3" customFormat="1" ht="21" customHeight="1" thickBot="1" x14ac:dyDescent="0.6">
      <c r="B15" s="124">
        <f>'見積書 '!B15</f>
        <v>44543</v>
      </c>
      <c r="C15" s="124"/>
      <c r="D15" s="124"/>
      <c r="E15" s="125" t="str">
        <f>'見積書 '!E15</f>
        <v>1234567-0003</v>
      </c>
      <c r="F15" s="126"/>
      <c r="G15" s="127" t="str">
        <f>'見積書 '!G15</f>
        <v>△△△△　システムの取付作業</v>
      </c>
      <c r="H15" s="128"/>
      <c r="I15" s="128"/>
      <c r="J15" s="128"/>
      <c r="K15" s="128"/>
      <c r="L15" s="128"/>
      <c r="M15" s="128"/>
      <c r="N15" s="128"/>
      <c r="O15" s="129"/>
      <c r="P15" s="34">
        <f>'見積書 '!P15</f>
        <v>3</v>
      </c>
      <c r="Q15" s="59" t="str">
        <f>'見積書 '!Q15</f>
        <v>人</v>
      </c>
      <c r="R15" s="122">
        <f>'見積書 '!R15</f>
        <v>30000</v>
      </c>
      <c r="S15" s="122"/>
      <c r="T15" s="123">
        <f t="shared" ref="T15:T18" si="0">P15*R15</f>
        <v>90000</v>
      </c>
      <c r="U15" s="122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</row>
    <row r="16" spans="1:129" s="3" customFormat="1" ht="21" customHeight="1" thickBot="1" x14ac:dyDescent="0.6">
      <c r="B16" s="124">
        <f>'見積書 '!B16</f>
        <v>44544</v>
      </c>
      <c r="C16" s="124"/>
      <c r="D16" s="124"/>
      <c r="E16" s="125" t="str">
        <f>'見積書 '!E16</f>
        <v>1234567-0004</v>
      </c>
      <c r="F16" s="126"/>
      <c r="G16" s="127" t="str">
        <f>'見積書 '!G16</f>
        <v>△△△△　システムの操作説明　講習会</v>
      </c>
      <c r="H16" s="128"/>
      <c r="I16" s="128"/>
      <c r="J16" s="128"/>
      <c r="K16" s="128"/>
      <c r="L16" s="128"/>
      <c r="M16" s="128"/>
      <c r="N16" s="128"/>
      <c r="O16" s="129"/>
      <c r="P16" s="34">
        <f>'見積書 '!P16</f>
        <v>40</v>
      </c>
      <c r="Q16" s="59" t="str">
        <f>'見積書 '!Q16</f>
        <v>時間</v>
      </c>
      <c r="R16" s="122">
        <f>'見積書 '!R16</f>
        <v>4000</v>
      </c>
      <c r="S16" s="122"/>
      <c r="T16" s="123">
        <f t="shared" si="0"/>
        <v>160000</v>
      </c>
      <c r="U16" s="122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</row>
    <row r="17" spans="2:129" s="3" customFormat="1" ht="21" customHeight="1" thickBot="1" x14ac:dyDescent="0.6">
      <c r="B17" s="124">
        <f>'見積書 '!B17</f>
        <v>44545</v>
      </c>
      <c r="C17" s="124"/>
      <c r="D17" s="124"/>
      <c r="E17" s="125" t="str">
        <f>'見積書 '!E17</f>
        <v>1234567-0005</v>
      </c>
      <c r="F17" s="126"/>
      <c r="G17" s="127" t="str">
        <f>'見積書 '!G17</f>
        <v>□□□□○○○○素材　（　✖✖　を含む　）</v>
      </c>
      <c r="H17" s="128"/>
      <c r="I17" s="128"/>
      <c r="J17" s="128"/>
      <c r="K17" s="128"/>
      <c r="L17" s="128"/>
      <c r="M17" s="128"/>
      <c r="N17" s="128"/>
      <c r="O17" s="129"/>
      <c r="P17" s="34">
        <f>'見積書 '!P17</f>
        <v>50</v>
      </c>
      <c r="Q17" s="59" t="str">
        <f>'見積書 '!Q17</f>
        <v>Ｋｇ</v>
      </c>
      <c r="R17" s="122">
        <f>'見積書 '!R17</f>
        <v>5000</v>
      </c>
      <c r="S17" s="122"/>
      <c r="T17" s="123">
        <f t="shared" si="0"/>
        <v>250000</v>
      </c>
      <c r="U17" s="122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</row>
    <row r="18" spans="2:129" s="3" customFormat="1" ht="21" customHeight="1" thickBot="1" x14ac:dyDescent="0.6">
      <c r="B18" s="124" t="str">
        <f>'見積書 '!B18</f>
        <v xml:space="preserve"> </v>
      </c>
      <c r="C18" s="124"/>
      <c r="D18" s="124"/>
      <c r="E18" s="125" t="str">
        <f>'見積書 '!E18</f>
        <v xml:space="preserve"> </v>
      </c>
      <c r="F18" s="126"/>
      <c r="G18" s="127" t="str">
        <f>'見積書 '!G18</f>
        <v xml:space="preserve"> </v>
      </c>
      <c r="H18" s="128"/>
      <c r="I18" s="128"/>
      <c r="J18" s="128"/>
      <c r="K18" s="128"/>
      <c r="L18" s="128"/>
      <c r="M18" s="128"/>
      <c r="N18" s="128"/>
      <c r="O18" s="129"/>
      <c r="P18" s="34">
        <f>'見積書 '!P18</f>
        <v>0</v>
      </c>
      <c r="Q18" s="59" t="str">
        <f>'見積書 '!Q18</f>
        <v xml:space="preserve"> </v>
      </c>
      <c r="R18" s="122">
        <f>'見積書 '!R18</f>
        <v>0</v>
      </c>
      <c r="S18" s="122"/>
      <c r="T18" s="123">
        <f t="shared" si="0"/>
        <v>0</v>
      </c>
      <c r="U18" s="122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</row>
    <row r="19" spans="2:129" s="3" customFormat="1" ht="21" customHeight="1" thickBot="1" x14ac:dyDescent="0.6">
      <c r="B19" s="124" t="str">
        <f>'見積書 '!B19</f>
        <v xml:space="preserve"> </v>
      </c>
      <c r="C19" s="124"/>
      <c r="D19" s="124"/>
      <c r="E19" s="125" t="str">
        <f>'見積書 '!E19</f>
        <v xml:space="preserve"> </v>
      </c>
      <c r="F19" s="126"/>
      <c r="G19" s="127" t="str">
        <f>'見積書 '!G19</f>
        <v xml:space="preserve"> </v>
      </c>
      <c r="H19" s="128"/>
      <c r="I19" s="128"/>
      <c r="J19" s="128"/>
      <c r="K19" s="128"/>
      <c r="L19" s="128"/>
      <c r="M19" s="128"/>
      <c r="N19" s="128"/>
      <c r="O19" s="129"/>
      <c r="P19" s="34">
        <f>'見積書 '!P19</f>
        <v>0</v>
      </c>
      <c r="Q19" s="59" t="str">
        <f>'見積書 '!Q19</f>
        <v xml:space="preserve"> </v>
      </c>
      <c r="R19" s="122">
        <f>'見積書 '!R19</f>
        <v>0</v>
      </c>
      <c r="S19" s="122"/>
      <c r="T19" s="123">
        <f>P19*R19</f>
        <v>0</v>
      </c>
      <c r="U19" s="122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</row>
    <row r="20" spans="2:129" s="3" customFormat="1" ht="21" customHeight="1" thickBot="1" x14ac:dyDescent="0.6">
      <c r="B20" s="124" t="str">
        <f>'見積書 '!B20</f>
        <v xml:space="preserve"> </v>
      </c>
      <c r="C20" s="124"/>
      <c r="D20" s="124"/>
      <c r="E20" s="125" t="str">
        <f>'見積書 '!E20</f>
        <v xml:space="preserve"> </v>
      </c>
      <c r="F20" s="126"/>
      <c r="G20" s="127" t="str">
        <f>'見積書 '!G20</f>
        <v xml:space="preserve"> </v>
      </c>
      <c r="H20" s="128"/>
      <c r="I20" s="128"/>
      <c r="J20" s="128"/>
      <c r="K20" s="128"/>
      <c r="L20" s="128"/>
      <c r="M20" s="128"/>
      <c r="N20" s="128"/>
      <c r="O20" s="129"/>
      <c r="P20" s="34">
        <f>'見積書 '!P20</f>
        <v>0</v>
      </c>
      <c r="Q20" s="59" t="str">
        <f>'見積書 '!Q20</f>
        <v xml:space="preserve"> </v>
      </c>
      <c r="R20" s="122">
        <f>'見積書 '!R20</f>
        <v>0</v>
      </c>
      <c r="S20" s="122"/>
      <c r="T20" s="123">
        <f t="shared" ref="T20:T22" si="1">P20*R20</f>
        <v>0</v>
      </c>
      <c r="U20" s="122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</row>
    <row r="21" spans="2:129" s="3" customFormat="1" ht="21" customHeight="1" thickBot="1" x14ac:dyDescent="0.6">
      <c r="B21" s="124" t="str">
        <f>'見積書 '!B21</f>
        <v xml:space="preserve"> </v>
      </c>
      <c r="C21" s="124"/>
      <c r="D21" s="124"/>
      <c r="E21" s="125" t="str">
        <f>'見積書 '!E21</f>
        <v xml:space="preserve"> </v>
      </c>
      <c r="F21" s="126"/>
      <c r="G21" s="127" t="str">
        <f>'見積書 '!G21</f>
        <v xml:space="preserve"> </v>
      </c>
      <c r="H21" s="128"/>
      <c r="I21" s="128"/>
      <c r="J21" s="128"/>
      <c r="K21" s="128"/>
      <c r="L21" s="128"/>
      <c r="M21" s="128"/>
      <c r="N21" s="128"/>
      <c r="O21" s="129"/>
      <c r="P21" s="34">
        <f>'見積書 '!P21</f>
        <v>0</v>
      </c>
      <c r="Q21" s="59" t="str">
        <f>'見積書 '!Q21</f>
        <v xml:space="preserve"> </v>
      </c>
      <c r="R21" s="122">
        <f>'見積書 '!R21</f>
        <v>0</v>
      </c>
      <c r="S21" s="122"/>
      <c r="T21" s="123">
        <f t="shared" si="1"/>
        <v>0</v>
      </c>
      <c r="U21" s="12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</row>
    <row r="22" spans="2:129" s="3" customFormat="1" ht="21" customHeight="1" thickBot="1" x14ac:dyDescent="0.6">
      <c r="B22" s="124" t="str">
        <f>'見積書 '!B22</f>
        <v xml:space="preserve"> </v>
      </c>
      <c r="C22" s="124"/>
      <c r="D22" s="124"/>
      <c r="E22" s="125" t="str">
        <f>'見積書 '!E22</f>
        <v xml:space="preserve"> </v>
      </c>
      <c r="F22" s="126"/>
      <c r="G22" s="127" t="str">
        <f>'見積書 '!G22</f>
        <v xml:space="preserve"> </v>
      </c>
      <c r="H22" s="128"/>
      <c r="I22" s="128"/>
      <c r="J22" s="128"/>
      <c r="K22" s="128"/>
      <c r="L22" s="128"/>
      <c r="M22" s="128"/>
      <c r="N22" s="128"/>
      <c r="O22" s="129"/>
      <c r="P22" s="34">
        <f>'見積書 '!P22</f>
        <v>0</v>
      </c>
      <c r="Q22" s="59" t="str">
        <f>'見積書 '!Q22</f>
        <v xml:space="preserve"> </v>
      </c>
      <c r="R22" s="122">
        <f>'見積書 '!R22</f>
        <v>0</v>
      </c>
      <c r="S22" s="122"/>
      <c r="T22" s="123">
        <f t="shared" si="1"/>
        <v>0</v>
      </c>
      <c r="U22" s="1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s="3" customFormat="1" ht="21" customHeight="1" thickBot="1" x14ac:dyDescent="0.6">
      <c r="B23" s="124" t="str">
        <f>'見積書 '!B23</f>
        <v xml:space="preserve"> </v>
      </c>
      <c r="C23" s="124"/>
      <c r="D23" s="124"/>
      <c r="E23" s="125" t="str">
        <f>'見積書 '!E23</f>
        <v xml:space="preserve"> </v>
      </c>
      <c r="F23" s="126"/>
      <c r="G23" s="127" t="str">
        <f>'見積書 '!G23</f>
        <v xml:space="preserve"> </v>
      </c>
      <c r="H23" s="128"/>
      <c r="I23" s="128"/>
      <c r="J23" s="128"/>
      <c r="K23" s="128"/>
      <c r="L23" s="128"/>
      <c r="M23" s="128"/>
      <c r="N23" s="128"/>
      <c r="O23" s="129"/>
      <c r="P23" s="34">
        <f>'見積書 '!P23</f>
        <v>0</v>
      </c>
      <c r="Q23" s="59" t="str">
        <f>'見積書 '!Q23</f>
        <v xml:space="preserve"> </v>
      </c>
      <c r="R23" s="122">
        <f>'見積書 '!R23</f>
        <v>0</v>
      </c>
      <c r="S23" s="122"/>
      <c r="T23" s="123">
        <f>P23*R23</f>
        <v>0</v>
      </c>
      <c r="U23" s="122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</row>
    <row r="24" spans="2:129" s="3" customFormat="1" ht="21" customHeight="1" thickBot="1" x14ac:dyDescent="0.6">
      <c r="B24" s="124" t="str">
        <f>'見積書 '!B24</f>
        <v xml:space="preserve"> </v>
      </c>
      <c r="C24" s="124"/>
      <c r="D24" s="124"/>
      <c r="E24" s="125" t="str">
        <f>'見積書 '!E24</f>
        <v xml:space="preserve"> </v>
      </c>
      <c r="F24" s="126"/>
      <c r="G24" s="127" t="str">
        <f>'見積書 '!G24</f>
        <v xml:space="preserve"> </v>
      </c>
      <c r="H24" s="128"/>
      <c r="I24" s="128"/>
      <c r="J24" s="128"/>
      <c r="K24" s="128"/>
      <c r="L24" s="128"/>
      <c r="M24" s="128"/>
      <c r="N24" s="128"/>
      <c r="O24" s="129"/>
      <c r="P24" s="34">
        <f>'見積書 '!P24</f>
        <v>0</v>
      </c>
      <c r="Q24" s="59" t="str">
        <f>'見積書 '!Q24</f>
        <v xml:space="preserve"> </v>
      </c>
      <c r="R24" s="122">
        <f>'見積書 '!R24</f>
        <v>0</v>
      </c>
      <c r="S24" s="122"/>
      <c r="T24" s="123">
        <f>P24*R24</f>
        <v>0</v>
      </c>
      <c r="U24" s="122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</row>
    <row r="25" spans="2:129" s="3" customFormat="1" ht="21" customHeight="1" thickBot="1" x14ac:dyDescent="0.6">
      <c r="B25" s="124" t="str">
        <f>'見積書 '!B25</f>
        <v xml:space="preserve"> </v>
      </c>
      <c r="C25" s="124"/>
      <c r="D25" s="124"/>
      <c r="E25" s="125" t="str">
        <f>'見積書 '!E25</f>
        <v xml:space="preserve"> </v>
      </c>
      <c r="F25" s="126"/>
      <c r="G25" s="127" t="str">
        <f>'見積書 '!G25</f>
        <v xml:space="preserve"> </v>
      </c>
      <c r="H25" s="128"/>
      <c r="I25" s="128"/>
      <c r="J25" s="128"/>
      <c r="K25" s="128"/>
      <c r="L25" s="128"/>
      <c r="M25" s="128"/>
      <c r="N25" s="128"/>
      <c r="O25" s="129"/>
      <c r="P25" s="34">
        <f>'見積書 '!P25</f>
        <v>0</v>
      </c>
      <c r="Q25" s="59" t="str">
        <f>'見積書 '!Q25</f>
        <v xml:space="preserve"> </v>
      </c>
      <c r="R25" s="122">
        <f>'見積書 '!R25</f>
        <v>0</v>
      </c>
      <c r="S25" s="122"/>
      <c r="T25" s="123">
        <f t="shared" ref="T25:T28" si="2">P25*R25</f>
        <v>0</v>
      </c>
      <c r="U25" s="122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</row>
    <row r="26" spans="2:129" s="3" customFormat="1" ht="21" customHeight="1" thickBot="1" x14ac:dyDescent="0.6">
      <c r="B26" s="124" t="str">
        <f>'見積書 '!B26</f>
        <v xml:space="preserve"> </v>
      </c>
      <c r="C26" s="124"/>
      <c r="D26" s="124"/>
      <c r="E26" s="125" t="str">
        <f>'見積書 '!E26</f>
        <v xml:space="preserve"> </v>
      </c>
      <c r="F26" s="126"/>
      <c r="G26" s="127" t="str">
        <f>'見積書 '!G26</f>
        <v xml:space="preserve"> </v>
      </c>
      <c r="H26" s="128"/>
      <c r="I26" s="128"/>
      <c r="J26" s="128"/>
      <c r="K26" s="128"/>
      <c r="L26" s="128"/>
      <c r="M26" s="128"/>
      <c r="N26" s="128"/>
      <c r="O26" s="129"/>
      <c r="P26" s="34">
        <f>'見積書 '!P26</f>
        <v>0</v>
      </c>
      <c r="Q26" s="59" t="str">
        <f>'見積書 '!Q26</f>
        <v xml:space="preserve"> </v>
      </c>
      <c r="R26" s="122">
        <f>'見積書 '!R26</f>
        <v>0</v>
      </c>
      <c r="S26" s="122"/>
      <c r="T26" s="123">
        <f t="shared" si="2"/>
        <v>0</v>
      </c>
      <c r="U26" s="122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</row>
    <row r="27" spans="2:129" s="3" customFormat="1" ht="21" customHeight="1" thickBot="1" x14ac:dyDescent="0.6">
      <c r="B27" s="124" t="str">
        <f>'見積書 '!B27</f>
        <v xml:space="preserve"> </v>
      </c>
      <c r="C27" s="124"/>
      <c r="D27" s="124"/>
      <c r="E27" s="125" t="str">
        <f>'見積書 '!E27</f>
        <v xml:space="preserve"> </v>
      </c>
      <c r="F27" s="126"/>
      <c r="G27" s="127" t="str">
        <f>'見積書 '!G27</f>
        <v xml:space="preserve"> </v>
      </c>
      <c r="H27" s="128"/>
      <c r="I27" s="128"/>
      <c r="J27" s="128"/>
      <c r="K27" s="128"/>
      <c r="L27" s="128"/>
      <c r="M27" s="128"/>
      <c r="N27" s="128"/>
      <c r="O27" s="129"/>
      <c r="P27" s="34">
        <f>'見積書 '!P27</f>
        <v>0</v>
      </c>
      <c r="Q27" s="59" t="str">
        <f>'見積書 '!Q27</f>
        <v xml:space="preserve"> </v>
      </c>
      <c r="R27" s="122">
        <f>'見積書 '!R27</f>
        <v>0</v>
      </c>
      <c r="S27" s="122"/>
      <c r="T27" s="123">
        <f t="shared" si="2"/>
        <v>0</v>
      </c>
      <c r="U27" s="122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</row>
    <row r="28" spans="2:129" s="3" customFormat="1" ht="21" customHeight="1" thickBot="1" x14ac:dyDescent="0.6">
      <c r="B28" s="130" t="str">
        <f>'見積書 '!B28</f>
        <v xml:space="preserve"> </v>
      </c>
      <c r="C28" s="130"/>
      <c r="D28" s="130"/>
      <c r="E28" s="131" t="str">
        <f>'見積書 '!E28</f>
        <v xml:space="preserve"> </v>
      </c>
      <c r="F28" s="132"/>
      <c r="G28" s="133" t="str">
        <f>'見積書 '!G28</f>
        <v xml:space="preserve"> </v>
      </c>
      <c r="H28" s="134"/>
      <c r="I28" s="134"/>
      <c r="J28" s="134"/>
      <c r="K28" s="134"/>
      <c r="L28" s="134"/>
      <c r="M28" s="134"/>
      <c r="N28" s="134"/>
      <c r="O28" s="135"/>
      <c r="P28" s="35">
        <f>'見積書 '!P28</f>
        <v>0</v>
      </c>
      <c r="Q28" s="60" t="str">
        <f>'見積書 '!Q28</f>
        <v xml:space="preserve"> </v>
      </c>
      <c r="R28" s="115">
        <f>'見積書 '!R28</f>
        <v>0</v>
      </c>
      <c r="S28" s="115"/>
      <c r="T28" s="116">
        <f t="shared" si="2"/>
        <v>0</v>
      </c>
      <c r="U28" s="115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</row>
    <row r="29" spans="2:129" s="3" customFormat="1" ht="3.9" customHeight="1" x14ac:dyDescent="0.6">
      <c r="B29" s="36"/>
      <c r="C29" s="36"/>
      <c r="D29" s="36"/>
      <c r="E29" s="37"/>
      <c r="F29" s="37"/>
      <c r="G29" s="36"/>
      <c r="H29" s="36"/>
      <c r="I29" s="36"/>
      <c r="J29" s="36"/>
      <c r="K29" s="36"/>
      <c r="L29" s="36"/>
      <c r="M29" s="36"/>
      <c r="N29" s="36"/>
      <c r="O29" s="36"/>
      <c r="P29" s="37"/>
      <c r="Q29" s="37"/>
      <c r="R29" s="38"/>
      <c r="S29" s="39"/>
      <c r="T29" s="40"/>
      <c r="U29" s="41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</row>
    <row r="30" spans="2:129" s="3" customFormat="1" ht="24" customHeight="1" thickBot="1" x14ac:dyDescent="0.65">
      <c r="B30" s="42"/>
      <c r="C30" s="111" t="s">
        <v>14</v>
      </c>
      <c r="D30" s="105"/>
      <c r="E30" s="43"/>
      <c r="F30" s="44"/>
      <c r="G30" s="106"/>
      <c r="H30" s="106"/>
      <c r="I30" s="107"/>
      <c r="J30" s="25"/>
      <c r="K30" s="25"/>
      <c r="L30" s="117"/>
      <c r="M30" s="117"/>
      <c r="N30" s="107"/>
      <c r="O30" s="107"/>
      <c r="P30" s="112"/>
      <c r="Q30" s="112"/>
      <c r="R30" s="118" t="s">
        <v>15</v>
      </c>
      <c r="S30" s="119"/>
      <c r="T30" s="120">
        <f>SUM(T13:U28)</f>
        <v>370870358</v>
      </c>
      <c r="U30" s="121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</row>
    <row r="31" spans="2:129" s="3" customFormat="1" ht="23.1" customHeight="1" x14ac:dyDescent="0.6">
      <c r="B31" s="108"/>
      <c r="C31" s="108"/>
      <c r="D31" s="108"/>
      <c r="E31" s="109"/>
      <c r="F31" s="109"/>
      <c r="G31" s="109"/>
      <c r="H31" s="109"/>
      <c r="I31" s="109"/>
      <c r="J31" s="109"/>
      <c r="K31" s="109"/>
      <c r="L31" s="107"/>
      <c r="M31" s="109"/>
      <c r="N31" s="109"/>
      <c r="O31" s="109"/>
      <c r="P31" s="109"/>
      <c r="Q31" s="109"/>
      <c r="R31" s="110"/>
      <c r="S31" s="110"/>
      <c r="T31" s="110"/>
      <c r="U31" s="110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</row>
    <row r="32" spans="2:129" s="3" customFormat="1" ht="23.1" customHeight="1" thickBot="1" x14ac:dyDescent="0.65">
      <c r="B32" s="105"/>
      <c r="C32" s="105"/>
      <c r="D32" s="105"/>
      <c r="E32" s="107"/>
      <c r="F32" s="107"/>
      <c r="G32" s="107"/>
      <c r="H32" s="98"/>
      <c r="I32" s="107"/>
      <c r="J32" s="107"/>
      <c r="K32" s="98"/>
      <c r="L32" s="107"/>
      <c r="M32" s="107"/>
      <c r="N32" s="107"/>
      <c r="O32" s="107"/>
      <c r="P32" s="107"/>
      <c r="Q32" s="107"/>
      <c r="R32" s="109"/>
      <c r="S32" s="109"/>
      <c r="T32" s="109"/>
      <c r="U32" s="109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</row>
    <row r="33" spans="2:129" s="3" customFormat="1" ht="23.1" customHeight="1" x14ac:dyDescent="0.6">
      <c r="B33" s="47" t="s">
        <v>16</v>
      </c>
      <c r="C33" s="48"/>
      <c r="D33" s="48"/>
      <c r="E33" s="48"/>
      <c r="F33" s="49"/>
      <c r="G33" s="48"/>
      <c r="H33" s="49"/>
      <c r="I33" s="48"/>
      <c r="J33" s="48"/>
      <c r="K33" s="48"/>
      <c r="L33" s="49"/>
      <c r="M33" s="48"/>
      <c r="N33" s="50"/>
      <c r="O33" s="51" t="s">
        <v>17</v>
      </c>
      <c r="P33" s="49"/>
      <c r="Q33" s="48"/>
      <c r="R33" s="48"/>
      <c r="S33" s="48"/>
      <c r="T33" s="45"/>
      <c r="U33" s="52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</row>
    <row r="34" spans="2:129" s="3" customFormat="1" ht="3.9" customHeight="1" thickBot="1" x14ac:dyDescent="0.55000000000000004">
      <c r="B34" s="53"/>
      <c r="C34" s="53"/>
      <c r="D34" s="53"/>
      <c r="E34" s="54"/>
      <c r="F34" s="54"/>
      <c r="G34" s="54"/>
      <c r="H34" s="55"/>
      <c r="I34" s="54"/>
      <c r="J34" s="54"/>
      <c r="K34" s="55"/>
      <c r="L34" s="54"/>
      <c r="M34" s="54"/>
      <c r="N34" s="54"/>
      <c r="O34" s="54"/>
      <c r="P34" s="54"/>
      <c r="Q34" s="54"/>
      <c r="R34" s="54"/>
      <c r="S34" s="54"/>
      <c r="T34" s="54"/>
      <c r="U34" s="56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</row>
  </sheetData>
  <mergeCells count="100">
    <mergeCell ref="T11:U11"/>
    <mergeCell ref="O4:T5"/>
    <mergeCell ref="Q6:R6"/>
    <mergeCell ref="C7:F8"/>
    <mergeCell ref="G7:I8"/>
    <mergeCell ref="J7:K8"/>
    <mergeCell ref="L7:N8"/>
    <mergeCell ref="C9:F10"/>
    <mergeCell ref="G9:K10"/>
    <mergeCell ref="G11:O11"/>
    <mergeCell ref="P11:Q11"/>
    <mergeCell ref="R11:S11"/>
    <mergeCell ref="B13:D13"/>
    <mergeCell ref="E13:F13"/>
    <mergeCell ref="G13:O13"/>
    <mergeCell ref="R13:S13"/>
    <mergeCell ref="T13:U13"/>
    <mergeCell ref="B12:D12"/>
    <mergeCell ref="E12:F12"/>
    <mergeCell ref="P12:Q12"/>
    <mergeCell ref="R12:S12"/>
    <mergeCell ref="T12:U12"/>
    <mergeCell ref="B15:D15"/>
    <mergeCell ref="E15:F15"/>
    <mergeCell ref="G15:O15"/>
    <mergeCell ref="R15:S15"/>
    <mergeCell ref="T15:U15"/>
    <mergeCell ref="B14:D14"/>
    <mergeCell ref="E14:F14"/>
    <mergeCell ref="G14:O14"/>
    <mergeCell ref="R14:S14"/>
    <mergeCell ref="T14:U14"/>
    <mergeCell ref="B17:D17"/>
    <mergeCell ref="E17:F17"/>
    <mergeCell ref="G17:O17"/>
    <mergeCell ref="R17:S17"/>
    <mergeCell ref="T17:U17"/>
    <mergeCell ref="B16:D16"/>
    <mergeCell ref="E16:F16"/>
    <mergeCell ref="G16:O16"/>
    <mergeCell ref="R16:S16"/>
    <mergeCell ref="T16:U16"/>
    <mergeCell ref="B19:D19"/>
    <mergeCell ref="E19:F19"/>
    <mergeCell ref="G19:O19"/>
    <mergeCell ref="R19:S19"/>
    <mergeCell ref="T19:U19"/>
    <mergeCell ref="B18:D18"/>
    <mergeCell ref="E18:F18"/>
    <mergeCell ref="G18:O18"/>
    <mergeCell ref="R18:S18"/>
    <mergeCell ref="T18:U18"/>
    <mergeCell ref="B21:D21"/>
    <mergeCell ref="E21:F21"/>
    <mergeCell ref="G21:O21"/>
    <mergeCell ref="R21:S21"/>
    <mergeCell ref="T21:U21"/>
    <mergeCell ref="B20:D20"/>
    <mergeCell ref="E20:F20"/>
    <mergeCell ref="G20:O20"/>
    <mergeCell ref="R20:S20"/>
    <mergeCell ref="T20:U20"/>
    <mergeCell ref="B23:D23"/>
    <mergeCell ref="E23:F23"/>
    <mergeCell ref="G23:O23"/>
    <mergeCell ref="R23:S23"/>
    <mergeCell ref="T23:U23"/>
    <mergeCell ref="B22:D22"/>
    <mergeCell ref="E22:F22"/>
    <mergeCell ref="G22:O22"/>
    <mergeCell ref="R22:S22"/>
    <mergeCell ref="T22:U22"/>
    <mergeCell ref="R24:S24"/>
    <mergeCell ref="T24:U24"/>
    <mergeCell ref="B25:D25"/>
    <mergeCell ref="E25:F25"/>
    <mergeCell ref="G25:O25"/>
    <mergeCell ref="R25:S25"/>
    <mergeCell ref="T25:U25"/>
    <mergeCell ref="B28:D28"/>
    <mergeCell ref="E28:F28"/>
    <mergeCell ref="G28:O28"/>
    <mergeCell ref="B24:D24"/>
    <mergeCell ref="E24:F24"/>
    <mergeCell ref="G24:O24"/>
    <mergeCell ref="B27:D27"/>
    <mergeCell ref="E27:F27"/>
    <mergeCell ref="G27:O27"/>
    <mergeCell ref="R27:S27"/>
    <mergeCell ref="T27:U27"/>
    <mergeCell ref="B26:D26"/>
    <mergeCell ref="E26:F26"/>
    <mergeCell ref="G26:O26"/>
    <mergeCell ref="R26:S26"/>
    <mergeCell ref="T26:U26"/>
    <mergeCell ref="R28:S28"/>
    <mergeCell ref="T28:U28"/>
    <mergeCell ref="L30:M30"/>
    <mergeCell ref="R30:S30"/>
    <mergeCell ref="T30:U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3B3FD-BF25-4088-BA6B-5FDBDCBA7DFA}">
  <sheetPr>
    <pageSetUpPr fitToPage="1"/>
  </sheetPr>
  <dimension ref="A1:T47"/>
  <sheetViews>
    <sheetView zoomScaleNormal="100" zoomScaleSheetLayoutView="100" zoomScalePageLayoutView="37" workbookViewId="0">
      <selection activeCell="T1" sqref="T1"/>
    </sheetView>
  </sheetViews>
  <sheetFormatPr defaultRowHeight="17.399999999999999" x14ac:dyDescent="0.5"/>
  <cols>
    <col min="1" max="1" width="2.81640625" customWidth="1"/>
    <col min="2" max="2" width="6.81640625" customWidth="1"/>
    <col min="3" max="3" width="3.81640625" customWidth="1"/>
    <col min="4" max="5" width="4.81640625" customWidth="1"/>
    <col min="6" max="7" width="3.81640625" customWidth="1"/>
    <col min="8" max="8" width="8.81640625" customWidth="1"/>
    <col min="9" max="11" width="6.81640625" customWidth="1"/>
    <col min="12" max="12" width="4.54296875" customWidth="1"/>
    <col min="13" max="13" width="5.81640625" customWidth="1"/>
    <col min="14" max="14" width="4.81640625" customWidth="1"/>
    <col min="15" max="15" width="5" customWidth="1"/>
    <col min="16" max="16" width="12.36328125" customWidth="1"/>
    <col min="17" max="17" width="6.81640625" customWidth="1"/>
    <col min="18" max="19" width="1.81640625" customWidth="1"/>
  </cols>
  <sheetData>
    <row r="1" spans="1:20" ht="18.75" customHeight="1" x14ac:dyDescent="0.5">
      <c r="A1" s="3"/>
      <c r="B1" s="61"/>
      <c r="C1" s="197" t="s">
        <v>31</v>
      </c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61"/>
      <c r="R1" s="3"/>
      <c r="S1" s="3"/>
    </row>
    <row r="2" spans="1:20" ht="19.5" customHeight="1" x14ac:dyDescent="0.5">
      <c r="A2" s="3"/>
      <c r="B2" s="61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61"/>
      <c r="R2" s="3"/>
      <c r="S2" s="3"/>
    </row>
    <row r="3" spans="1:20" ht="8.1" customHeight="1" x14ac:dyDescent="0.5">
      <c r="A3" s="3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"/>
      <c r="S3" s="3"/>
    </row>
    <row r="4" spans="1:20" ht="19.2" x14ac:dyDescent="0.5500000000000000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62"/>
      <c r="N4" s="62"/>
      <c r="O4" s="63" t="s">
        <v>32</v>
      </c>
      <c r="P4" s="198" t="s">
        <v>4</v>
      </c>
      <c r="Q4" s="198"/>
      <c r="R4" s="3"/>
      <c r="S4" s="3"/>
    </row>
    <row r="5" spans="1:20" ht="19.2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2"/>
      <c r="N5" s="64"/>
      <c r="O5" s="65" t="s">
        <v>33</v>
      </c>
      <c r="P5" s="199">
        <v>44551</v>
      </c>
      <c r="Q5" s="199"/>
      <c r="R5" s="3"/>
      <c r="S5" s="3"/>
      <c r="T5" s="66"/>
    </row>
    <row r="6" spans="1:20" ht="18.75" customHeight="1" x14ac:dyDescent="0.6">
      <c r="A6" s="3"/>
      <c r="B6" s="200" t="s">
        <v>34</v>
      </c>
      <c r="C6" s="200"/>
      <c r="D6" s="200"/>
      <c r="E6" s="200"/>
      <c r="F6" s="200"/>
      <c r="G6" s="200"/>
      <c r="H6" s="200"/>
      <c r="I6" s="200"/>
      <c r="J6" s="202" t="s">
        <v>35</v>
      </c>
      <c r="K6" s="67"/>
      <c r="L6" s="3"/>
      <c r="M6" s="3"/>
      <c r="N6" s="3"/>
      <c r="O6" s="3"/>
      <c r="P6" s="3"/>
      <c r="Q6" s="3"/>
      <c r="R6" s="3"/>
      <c r="S6" s="3"/>
    </row>
    <row r="7" spans="1:20" ht="18.75" customHeight="1" x14ac:dyDescent="0.6">
      <c r="A7" s="3"/>
      <c r="B7" s="201"/>
      <c r="C7" s="201"/>
      <c r="D7" s="201"/>
      <c r="E7" s="201"/>
      <c r="F7" s="201"/>
      <c r="G7" s="201"/>
      <c r="H7" s="201"/>
      <c r="I7" s="201"/>
      <c r="J7" s="202"/>
      <c r="K7" s="68"/>
      <c r="L7" s="3"/>
      <c r="M7" s="3"/>
      <c r="N7" s="3"/>
      <c r="O7" s="3"/>
      <c r="P7" s="3"/>
      <c r="Q7" s="3"/>
      <c r="R7" s="3"/>
      <c r="S7" s="3"/>
    </row>
    <row r="8" spans="1:20" ht="18" customHeight="1" x14ac:dyDescent="0.75">
      <c r="A8" s="3"/>
      <c r="B8" s="69" t="s">
        <v>36</v>
      </c>
      <c r="C8" s="70"/>
      <c r="D8" s="71"/>
      <c r="E8" s="71"/>
      <c r="F8" s="72"/>
      <c r="G8" s="72"/>
      <c r="H8" s="72"/>
      <c r="I8" s="72"/>
      <c r="J8" s="68"/>
      <c r="K8" s="68"/>
      <c r="L8" s="3"/>
      <c r="M8" s="3"/>
      <c r="N8" s="3"/>
      <c r="O8" s="3"/>
      <c r="P8" s="3"/>
      <c r="Q8" s="3"/>
      <c r="R8" s="3"/>
      <c r="S8" s="3"/>
    </row>
    <row r="9" spans="1:20" ht="18" customHeight="1" x14ac:dyDescent="0.75">
      <c r="A9" s="3"/>
      <c r="B9" s="73"/>
      <c r="C9" s="74" t="s">
        <v>37</v>
      </c>
      <c r="D9" s="75"/>
      <c r="E9" s="75"/>
      <c r="F9" s="72"/>
      <c r="G9" s="72"/>
      <c r="H9" s="72"/>
      <c r="I9" s="72"/>
      <c r="J9" s="68"/>
      <c r="K9" s="68"/>
      <c r="L9" s="3"/>
      <c r="M9" s="3"/>
      <c r="N9" s="3"/>
      <c r="O9" s="3"/>
      <c r="P9" s="3"/>
      <c r="Q9" s="3"/>
      <c r="R9" s="3"/>
      <c r="S9" s="3"/>
    </row>
    <row r="10" spans="1:20" ht="18" customHeight="1" x14ac:dyDescent="0.75">
      <c r="A10" s="3"/>
      <c r="B10" s="3"/>
      <c r="C10" s="75"/>
      <c r="D10" s="75"/>
      <c r="E10" s="75"/>
      <c r="F10" s="72"/>
      <c r="G10" s="72"/>
      <c r="H10" s="72"/>
      <c r="I10" s="72"/>
      <c r="J10" s="68"/>
      <c r="K10" s="68"/>
      <c r="L10" s="3"/>
      <c r="M10" s="3"/>
      <c r="N10" s="3"/>
      <c r="O10" s="3"/>
      <c r="P10" s="3"/>
      <c r="Q10" s="3"/>
      <c r="R10" s="3"/>
      <c r="S10" s="3"/>
    </row>
    <row r="11" spans="1:20" ht="9.9" customHeight="1" x14ac:dyDescent="1.35">
      <c r="A11" s="3"/>
      <c r="B11" s="3"/>
      <c r="C11" s="76"/>
      <c r="D11" s="77"/>
      <c r="E11" s="77"/>
      <c r="F11" s="77"/>
      <c r="G11" s="78"/>
      <c r="H11" s="193">
        <f>G26</f>
        <v>407957393</v>
      </c>
      <c r="I11" s="193"/>
      <c r="J11" s="193"/>
      <c r="K11" s="193"/>
      <c r="L11" s="193"/>
      <c r="M11" s="193"/>
      <c r="N11" s="193"/>
      <c r="O11" s="79"/>
      <c r="P11" s="3"/>
      <c r="Q11" s="3"/>
      <c r="R11" s="3"/>
      <c r="S11" s="3"/>
    </row>
    <row r="12" spans="1:20" ht="18.600000000000001" customHeight="1" x14ac:dyDescent="1.35">
      <c r="A12" s="3"/>
      <c r="B12" s="3"/>
      <c r="C12" s="196" t="s">
        <v>38</v>
      </c>
      <c r="D12" s="196"/>
      <c r="E12" s="196"/>
      <c r="F12" s="196"/>
      <c r="G12" s="196"/>
      <c r="H12" s="194"/>
      <c r="I12" s="194"/>
      <c r="J12" s="194"/>
      <c r="K12" s="194"/>
      <c r="L12" s="194"/>
      <c r="M12" s="194"/>
      <c r="N12" s="194"/>
      <c r="O12" s="79"/>
      <c r="P12" s="3"/>
      <c r="Q12" s="3"/>
      <c r="R12" s="3"/>
      <c r="S12" s="3"/>
    </row>
    <row r="13" spans="1:20" ht="18.600000000000001" customHeight="1" x14ac:dyDescent="1.35">
      <c r="A13" s="3"/>
      <c r="B13" s="3"/>
      <c r="C13" s="196"/>
      <c r="D13" s="196"/>
      <c r="E13" s="196"/>
      <c r="F13" s="196"/>
      <c r="G13" s="196"/>
      <c r="H13" s="194"/>
      <c r="I13" s="194"/>
      <c r="J13" s="194"/>
      <c r="K13" s="194"/>
      <c r="L13" s="194"/>
      <c r="M13" s="194"/>
      <c r="N13" s="194"/>
      <c r="O13" s="79"/>
      <c r="P13" s="3"/>
      <c r="Q13" s="3"/>
      <c r="R13" s="3"/>
      <c r="S13" s="3"/>
    </row>
    <row r="14" spans="1:20" ht="9.9" customHeight="1" x14ac:dyDescent="1.35">
      <c r="A14" s="3"/>
      <c r="B14" s="21"/>
      <c r="C14" s="80"/>
      <c r="D14" s="80"/>
      <c r="E14" s="80"/>
      <c r="F14" s="80"/>
      <c r="G14" s="81"/>
      <c r="H14" s="195"/>
      <c r="I14" s="195"/>
      <c r="J14" s="195"/>
      <c r="K14" s="195"/>
      <c r="L14" s="195"/>
      <c r="M14" s="195"/>
      <c r="N14" s="195"/>
      <c r="O14" s="79"/>
      <c r="P14" s="3"/>
      <c r="Q14" s="3"/>
      <c r="R14" s="3"/>
      <c r="S14" s="3"/>
    </row>
    <row r="15" spans="1:20" ht="8.1" customHeight="1" x14ac:dyDescent="0.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0" ht="15.9" customHeight="1" x14ac:dyDescent="0.5">
      <c r="A16" s="3"/>
      <c r="B16" s="82"/>
      <c r="C16" s="82"/>
      <c r="D16" s="83"/>
      <c r="E16" s="83"/>
      <c r="F16" s="84"/>
      <c r="G16" s="84"/>
      <c r="H16" s="84"/>
      <c r="I16" s="84"/>
      <c r="J16" s="73"/>
      <c r="K16" s="73"/>
      <c r="L16" s="73"/>
      <c r="M16" s="73"/>
      <c r="N16" s="73"/>
      <c r="O16" s="3"/>
      <c r="P16" s="3"/>
      <c r="Q16" s="3"/>
      <c r="R16" s="3"/>
      <c r="S16" s="3"/>
    </row>
    <row r="17" spans="1:19" ht="15.9" customHeight="1" x14ac:dyDescent="0.5">
      <c r="A17" s="3"/>
      <c r="B17" s="82"/>
      <c r="C17" s="82"/>
      <c r="D17" s="83" t="s">
        <v>39</v>
      </c>
      <c r="E17" s="85" t="s">
        <v>40</v>
      </c>
      <c r="F17" s="84"/>
      <c r="G17" s="84"/>
      <c r="H17" s="84"/>
      <c r="I17" s="84"/>
      <c r="J17" s="73"/>
      <c r="K17" s="73"/>
      <c r="L17" s="73"/>
      <c r="M17" s="73"/>
      <c r="N17" s="73"/>
      <c r="O17" s="3"/>
      <c r="P17" s="3"/>
      <c r="Q17" s="3"/>
      <c r="R17" s="3"/>
      <c r="S17" s="3"/>
    </row>
    <row r="18" spans="1:19" ht="3.9" customHeight="1" x14ac:dyDescent="0.5">
      <c r="A18" s="3"/>
      <c r="B18" s="86"/>
      <c r="C18" s="86"/>
      <c r="D18" s="87"/>
      <c r="E18" s="87"/>
      <c r="F18" s="87"/>
      <c r="G18" s="87"/>
      <c r="H18" s="87"/>
      <c r="I18" s="87"/>
      <c r="J18" s="88"/>
      <c r="K18" s="88"/>
      <c r="L18" s="89"/>
      <c r="M18" s="88"/>
      <c r="N18" s="88"/>
      <c r="O18" s="90"/>
      <c r="P18" s="91"/>
      <c r="Q18" s="91"/>
      <c r="R18" s="3"/>
      <c r="S18" s="3"/>
    </row>
    <row r="19" spans="1:19" ht="24" customHeight="1" x14ac:dyDescent="0.5">
      <c r="A19" s="3"/>
      <c r="B19" s="92"/>
      <c r="C19" s="92"/>
      <c r="D19" s="93" t="s">
        <v>41</v>
      </c>
      <c r="E19" s="92"/>
      <c r="F19" s="92"/>
      <c r="G19" s="92"/>
      <c r="H19" s="92"/>
      <c r="I19" s="92"/>
      <c r="J19" s="90"/>
      <c r="K19" s="90"/>
      <c r="L19" s="3"/>
      <c r="M19" s="3"/>
      <c r="N19" s="3"/>
      <c r="O19" s="3"/>
      <c r="P19" s="3"/>
      <c r="Q19" s="3"/>
      <c r="R19" s="3"/>
      <c r="S19" s="3"/>
    </row>
    <row r="20" spans="1:19" ht="3.9" customHeight="1" x14ac:dyDescent="0.5">
      <c r="A20" s="3"/>
      <c r="B20" s="86"/>
      <c r="C20" s="86"/>
      <c r="D20" s="86"/>
      <c r="E20" s="86"/>
      <c r="F20" s="86"/>
      <c r="G20" s="86"/>
      <c r="H20" s="86"/>
      <c r="I20" s="86"/>
      <c r="J20" s="90"/>
      <c r="K20" s="90"/>
      <c r="L20" s="94"/>
      <c r="M20" s="90"/>
      <c r="N20" s="90"/>
      <c r="O20" s="90"/>
      <c r="P20" s="91"/>
      <c r="Q20" s="91"/>
      <c r="R20" s="3"/>
      <c r="S20" s="3"/>
    </row>
    <row r="21" spans="1:19" ht="3.9" customHeight="1" x14ac:dyDescent="0.5">
      <c r="A21" s="3"/>
      <c r="B21" s="86"/>
      <c r="C21" s="86"/>
      <c r="D21" s="86"/>
      <c r="E21" s="86"/>
      <c r="F21" s="86"/>
      <c r="G21" s="86"/>
      <c r="H21" s="86"/>
      <c r="I21" s="86"/>
      <c r="J21" s="90"/>
      <c r="K21" s="90"/>
      <c r="L21" s="94"/>
      <c r="M21" s="90"/>
      <c r="N21" s="90"/>
      <c r="O21" s="90"/>
      <c r="P21" s="91"/>
      <c r="Q21" s="91"/>
      <c r="R21" s="3"/>
      <c r="S21" s="3"/>
    </row>
    <row r="22" spans="1:19" ht="24.9" customHeight="1" x14ac:dyDescent="0.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8" customHeight="1" x14ac:dyDescent="0.5">
      <c r="A23" s="3"/>
      <c r="B23" s="92"/>
      <c r="C23" s="3"/>
      <c r="D23" s="3"/>
      <c r="E23" s="3"/>
      <c r="F23" s="3"/>
      <c r="G23" s="187"/>
      <c r="H23" s="188"/>
      <c r="I23" s="92"/>
      <c r="J23" s="90"/>
      <c r="K23" s="95" t="s">
        <v>42</v>
      </c>
      <c r="L23" s="3"/>
      <c r="M23" s="3"/>
      <c r="N23" s="3"/>
      <c r="O23" s="3"/>
      <c r="P23" s="3"/>
      <c r="Q23" s="3"/>
      <c r="R23" s="3"/>
      <c r="S23" s="3"/>
    </row>
    <row r="24" spans="1:19" ht="18" customHeight="1" x14ac:dyDescent="0.5">
      <c r="A24" s="3"/>
      <c r="B24" s="92"/>
      <c r="C24" s="182" t="s">
        <v>43</v>
      </c>
      <c r="D24" s="182"/>
      <c r="E24" s="183" t="s">
        <v>44</v>
      </c>
      <c r="F24" s="184"/>
      <c r="G24" s="185">
        <f>請求書!$T$30</f>
        <v>370870358</v>
      </c>
      <c r="H24" s="186"/>
      <c r="I24" s="186"/>
      <c r="J24" s="90"/>
      <c r="K24" s="85" t="s">
        <v>45</v>
      </c>
      <c r="L24" s="3"/>
      <c r="M24" s="3"/>
      <c r="N24" s="3"/>
      <c r="O24" s="3"/>
      <c r="P24" s="3"/>
      <c r="Q24" s="3"/>
      <c r="R24" s="3"/>
      <c r="S24" s="3"/>
    </row>
    <row r="25" spans="1:19" ht="18" customHeight="1" x14ac:dyDescent="0.5">
      <c r="A25" s="3"/>
      <c r="B25" s="92"/>
      <c r="C25" s="189" t="s">
        <v>46</v>
      </c>
      <c r="D25" s="190"/>
      <c r="E25" s="191">
        <v>10</v>
      </c>
      <c r="F25" s="192"/>
      <c r="G25" s="185">
        <f>INT(G24*E25/100)</f>
        <v>37087035</v>
      </c>
      <c r="H25" s="186"/>
      <c r="I25" s="186"/>
      <c r="J25" s="90"/>
      <c r="K25" s="73" t="s">
        <v>47</v>
      </c>
      <c r="L25" s="3"/>
      <c r="M25" s="3"/>
      <c r="N25" s="3"/>
      <c r="O25" s="57"/>
      <c r="P25" s="46"/>
      <c r="Q25" s="3"/>
      <c r="R25" s="3"/>
      <c r="S25" s="3"/>
    </row>
    <row r="26" spans="1:19" ht="18" customHeight="1" x14ac:dyDescent="0.6">
      <c r="A26" s="3"/>
      <c r="B26" s="86"/>
      <c r="C26" s="182" t="s">
        <v>48</v>
      </c>
      <c r="D26" s="182"/>
      <c r="E26" s="183" t="s">
        <v>49</v>
      </c>
      <c r="F26" s="184"/>
      <c r="G26" s="185">
        <f>G24+G25</f>
        <v>407957393</v>
      </c>
      <c r="H26" s="186"/>
      <c r="I26" s="186"/>
      <c r="J26" s="90"/>
      <c r="K26" s="73" t="s">
        <v>50</v>
      </c>
      <c r="L26" s="3"/>
      <c r="M26" s="3"/>
      <c r="N26" s="3"/>
      <c r="O26" s="3"/>
      <c r="P26" s="96"/>
      <c r="Q26" s="46"/>
      <c r="R26" s="3"/>
      <c r="S26" s="3"/>
    </row>
    <row r="27" spans="1:19" ht="18" customHeight="1" x14ac:dyDescent="0.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3" customHeight="1" x14ac:dyDescent="0.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24.9" customHeight="1" x14ac:dyDescent="0.5">
      <c r="Q29" s="97"/>
    </row>
    <row r="30" spans="1:19" ht="24.9" customHeight="1" x14ac:dyDescent="0.5"/>
    <row r="31" spans="1:19" ht="24.9" customHeight="1" x14ac:dyDescent="0.5"/>
    <row r="32" spans="1:19" ht="24.9" customHeight="1" x14ac:dyDescent="0.5">
      <c r="Q32" s="98"/>
    </row>
    <row r="33" spans="1:19" ht="24.9" customHeight="1" x14ac:dyDescent="0.5"/>
    <row r="34" spans="1:19" ht="24.9" customHeight="1" x14ac:dyDescent="0.5">
      <c r="C34" s="99"/>
      <c r="D34" s="99"/>
      <c r="E34" s="99"/>
      <c r="L34" s="100"/>
    </row>
    <row r="35" spans="1:19" ht="24.9" customHeight="1" x14ac:dyDescent="0.5">
      <c r="C35" s="99"/>
      <c r="D35" s="99"/>
      <c r="E35" s="99"/>
    </row>
    <row r="36" spans="1:19" ht="18" customHeight="1" x14ac:dyDescent="0.5"/>
    <row r="37" spans="1:19" ht="21" customHeight="1" x14ac:dyDescent="0.5"/>
    <row r="38" spans="1:19" ht="21" customHeight="1" x14ac:dyDescent="0.5">
      <c r="I38" s="101"/>
    </row>
    <row r="39" spans="1:19" ht="21" customHeight="1" x14ac:dyDescent="0.5"/>
    <row r="40" spans="1:19" ht="21" customHeight="1" x14ac:dyDescent="0.5"/>
    <row r="41" spans="1:19" ht="21" customHeight="1" x14ac:dyDescent="0.5">
      <c r="H41" s="102"/>
      <c r="I41" s="103"/>
      <c r="J41" s="103"/>
      <c r="K41" s="103"/>
      <c r="L41" s="103"/>
      <c r="M41" s="102"/>
      <c r="N41" s="102"/>
    </row>
    <row r="42" spans="1:19" ht="21" customHeight="1" x14ac:dyDescent="0.5">
      <c r="H42" s="104"/>
    </row>
    <row r="43" spans="1:19" ht="24.9" customHeight="1" x14ac:dyDescent="0.5"/>
    <row r="45" spans="1:19" x14ac:dyDescent="0.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</sheetData>
  <mergeCells count="17">
    <mergeCell ref="H11:N14"/>
    <mergeCell ref="C12:G13"/>
    <mergeCell ref="C1:P2"/>
    <mergeCell ref="P4:Q4"/>
    <mergeCell ref="P5:Q5"/>
    <mergeCell ref="B6:I7"/>
    <mergeCell ref="J6:J7"/>
    <mergeCell ref="C26:D26"/>
    <mergeCell ref="E26:F26"/>
    <mergeCell ref="G26:I26"/>
    <mergeCell ref="G23:H23"/>
    <mergeCell ref="C24:D24"/>
    <mergeCell ref="E24:F24"/>
    <mergeCell ref="G24:I24"/>
    <mergeCell ref="C25:D25"/>
    <mergeCell ref="E25:F25"/>
    <mergeCell ref="G25:I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8" scale="5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請求書</vt:lpstr>
      <vt:lpstr>見積書 </vt:lpstr>
      <vt:lpstr>発注書</vt:lpstr>
      <vt:lpstr>納品書</vt:lpstr>
      <vt:lpstr>領収書</vt:lpstr>
      <vt:lpstr>領収書 B6</vt:lpstr>
      <vt:lpstr>'見積書 '!Print_Area</vt:lpstr>
      <vt:lpstr>請求書!Print_Area</vt:lpstr>
      <vt:lpstr>納品書!Print_Area</vt:lpstr>
      <vt:lpstr>発注書!Print_Area</vt:lpstr>
      <vt:lpstr>領収書!Print_Area</vt:lpstr>
      <vt:lpstr>'領収書 B6'!Print_Area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青山 真也</cp:lastModifiedBy>
  <cp:lastPrinted>2021-05-13T01:49:14Z</cp:lastPrinted>
  <dcterms:created xsi:type="dcterms:W3CDTF">2021-05-09T20:51:41Z</dcterms:created>
  <dcterms:modified xsi:type="dcterms:W3CDTF">2021-05-18T08:23:11Z</dcterms:modified>
</cp:coreProperties>
</file>