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yama.shinya\Desktop\請求書テンプレート\個別\請求書\excel\"/>
    </mc:Choice>
  </mc:AlternateContent>
  <xr:revisionPtr revIDLastSave="0" documentId="13_ncr:1_{AC3A452B-F498-4141-96CB-EEF1E9193CBC}" xr6:coauthVersionLast="46" xr6:coauthVersionMax="46" xr10:uidLastSave="{00000000-0000-0000-0000-000000000000}"/>
  <bookViews>
    <workbookView xWindow="-108" yWindow="-108" windowWidth="23256" windowHeight="13176" tabRatio="735" xr2:uid="{2BBC477E-87F6-4449-82EC-ED1B87C8B27C}"/>
  </bookViews>
  <sheets>
    <sheet name="請求書" sheetId="1" r:id="rId1"/>
    <sheet name="見積書" sheetId="2" r:id="rId2"/>
    <sheet name="発注書" sheetId="5" r:id="rId3"/>
    <sheet name="納品書" sheetId="4" r:id="rId4"/>
    <sheet name="領収書" sheetId="6" r:id="rId5"/>
    <sheet name="領収書 B6" sheetId="3" r:id="rId6"/>
  </sheets>
  <definedNames>
    <definedName name="_xlnm.Print_Area" localSheetId="1">見積書!$A$1:$P$46</definedName>
    <definedName name="_xlnm.Print_Area" localSheetId="0">請求書!$A$1:$P$46</definedName>
    <definedName name="_xlnm.Print_Area" localSheetId="3">納品書!$A$1:$P$46</definedName>
    <definedName name="_xlnm.Print_Area" localSheetId="2">発注書!$A$1:$P$46</definedName>
    <definedName name="_xlnm.Print_Area" localSheetId="4">領収書!$A$1:$P$46</definedName>
    <definedName name="_xlnm.Print_Area" localSheetId="5">'領収書 B6'!$A$1:$S$28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6" l="1"/>
  <c r="I32" i="6"/>
  <c r="B32" i="6"/>
  <c r="K31" i="6"/>
  <c r="I31" i="6"/>
  <c r="B31" i="6"/>
  <c r="K30" i="6"/>
  <c r="I30" i="6"/>
  <c r="B30" i="6"/>
  <c r="K29" i="6"/>
  <c r="I29" i="6"/>
  <c r="B29" i="6"/>
  <c r="K28" i="6"/>
  <c r="I28" i="6"/>
  <c r="B28" i="6"/>
  <c r="K27" i="6"/>
  <c r="I27" i="6"/>
  <c r="B27" i="6"/>
  <c r="K26" i="6"/>
  <c r="I26" i="6"/>
  <c r="M26" i="6" s="1"/>
  <c r="B26" i="6"/>
  <c r="K25" i="6"/>
  <c r="I25" i="6"/>
  <c r="B25" i="6"/>
  <c r="K24" i="6"/>
  <c r="I24" i="6"/>
  <c r="B24" i="6"/>
  <c r="K23" i="6"/>
  <c r="I23" i="6"/>
  <c r="B23" i="6"/>
  <c r="K22" i="6"/>
  <c r="I22" i="6"/>
  <c r="M22" i="6" s="1"/>
  <c r="B22" i="6"/>
  <c r="K21" i="6"/>
  <c r="I21" i="6"/>
  <c r="M21" i="6" s="1"/>
  <c r="B21" i="6"/>
  <c r="K20" i="6"/>
  <c r="I20" i="6"/>
  <c r="B20" i="6"/>
  <c r="K19" i="6"/>
  <c r="I19" i="6"/>
  <c r="M19" i="6" s="1"/>
  <c r="B19" i="6"/>
  <c r="K18" i="6"/>
  <c r="I18" i="6"/>
  <c r="M18" i="6" s="1"/>
  <c r="B18" i="6"/>
  <c r="K17" i="6"/>
  <c r="I17" i="6"/>
  <c r="M17" i="6" s="1"/>
  <c r="B17" i="6"/>
  <c r="K32" i="5"/>
  <c r="I32" i="5"/>
  <c r="B32" i="5"/>
  <c r="K31" i="5"/>
  <c r="I31" i="5"/>
  <c r="B31" i="5"/>
  <c r="K30" i="5"/>
  <c r="I30" i="5"/>
  <c r="B30" i="5"/>
  <c r="K29" i="5"/>
  <c r="I29" i="5"/>
  <c r="M29" i="5" s="1"/>
  <c r="B29" i="5"/>
  <c r="K28" i="5"/>
  <c r="I28" i="5"/>
  <c r="B28" i="5"/>
  <c r="K27" i="5"/>
  <c r="I27" i="5"/>
  <c r="M27" i="5" s="1"/>
  <c r="B27" i="5"/>
  <c r="K26" i="5"/>
  <c r="I26" i="5"/>
  <c r="B26" i="5"/>
  <c r="K25" i="5"/>
  <c r="I25" i="5"/>
  <c r="M25" i="5" s="1"/>
  <c r="B25" i="5"/>
  <c r="K24" i="5"/>
  <c r="I24" i="5"/>
  <c r="B24" i="5"/>
  <c r="K23" i="5"/>
  <c r="I23" i="5"/>
  <c r="B23" i="5"/>
  <c r="K22" i="5"/>
  <c r="I22" i="5"/>
  <c r="B22" i="5"/>
  <c r="K21" i="5"/>
  <c r="I21" i="5"/>
  <c r="M21" i="5" s="1"/>
  <c r="B21" i="5"/>
  <c r="K20" i="5"/>
  <c r="I20" i="5"/>
  <c r="B20" i="5"/>
  <c r="K19" i="5"/>
  <c r="I19" i="5"/>
  <c r="M19" i="5" s="1"/>
  <c r="B19" i="5"/>
  <c r="K18" i="5"/>
  <c r="I18" i="5"/>
  <c r="M18" i="5" s="1"/>
  <c r="B18" i="5"/>
  <c r="K17" i="5"/>
  <c r="I17" i="5"/>
  <c r="M17" i="5" s="1"/>
  <c r="B17" i="5"/>
  <c r="M32" i="4"/>
  <c r="K32" i="4"/>
  <c r="I32" i="4"/>
  <c r="B32" i="4"/>
  <c r="K31" i="4"/>
  <c r="I31" i="4"/>
  <c r="M31" i="4" s="1"/>
  <c r="B31" i="4"/>
  <c r="M30" i="4"/>
  <c r="K30" i="4"/>
  <c r="I30" i="4"/>
  <c r="B30" i="4"/>
  <c r="K29" i="4"/>
  <c r="I29" i="4"/>
  <c r="M29" i="4" s="1"/>
  <c r="B29" i="4"/>
  <c r="M28" i="4"/>
  <c r="K28" i="4"/>
  <c r="I28" i="4"/>
  <c r="B28" i="4"/>
  <c r="K27" i="4"/>
  <c r="I27" i="4"/>
  <c r="M27" i="4" s="1"/>
  <c r="B27" i="4"/>
  <c r="M26" i="4"/>
  <c r="K26" i="4"/>
  <c r="I26" i="4"/>
  <c r="B26" i="4"/>
  <c r="K25" i="4"/>
  <c r="I25" i="4"/>
  <c r="M25" i="4" s="1"/>
  <c r="B25" i="4"/>
  <c r="M24" i="4"/>
  <c r="K24" i="4"/>
  <c r="I24" i="4"/>
  <c r="B24" i="4"/>
  <c r="K23" i="4"/>
  <c r="I23" i="4"/>
  <c r="M23" i="4" s="1"/>
  <c r="B23" i="4"/>
  <c r="M22" i="4"/>
  <c r="K22" i="4"/>
  <c r="I22" i="4"/>
  <c r="B22" i="4"/>
  <c r="K21" i="4"/>
  <c r="I21" i="4"/>
  <c r="M21" i="4" s="1"/>
  <c r="B21" i="4"/>
  <c r="M20" i="4"/>
  <c r="K20" i="4"/>
  <c r="I20" i="4"/>
  <c r="B20" i="4"/>
  <c r="K19" i="4"/>
  <c r="I19" i="4"/>
  <c r="M19" i="4" s="1"/>
  <c r="B19" i="4"/>
  <c r="M18" i="4"/>
  <c r="K18" i="4"/>
  <c r="I18" i="4"/>
  <c r="B18" i="4"/>
  <c r="K17" i="4"/>
  <c r="I17" i="4"/>
  <c r="M17" i="4" s="1"/>
  <c r="M34" i="4" s="1"/>
  <c r="B17" i="4"/>
  <c r="M20" i="5" l="1"/>
  <c r="M20" i="6"/>
  <c r="M23" i="5"/>
  <c r="M31" i="5"/>
  <c r="M23" i="6"/>
  <c r="M31" i="6"/>
  <c r="M27" i="6"/>
  <c r="M22" i="5"/>
  <c r="M26" i="5"/>
  <c r="M30" i="5"/>
  <c r="M30" i="6"/>
  <c r="M25" i="6"/>
  <c r="M29" i="6"/>
  <c r="M24" i="5"/>
  <c r="M34" i="5" s="1"/>
  <c r="M35" i="5" s="1"/>
  <c r="M36" i="5" s="1"/>
  <c r="E11" i="5" s="1"/>
  <c r="M28" i="5"/>
  <c r="M32" i="5"/>
  <c r="M24" i="6"/>
  <c r="M28" i="6"/>
  <c r="M32" i="6"/>
  <c r="M34" i="6" s="1"/>
  <c r="M35" i="6" s="1"/>
  <c r="M36" i="6" s="1"/>
  <c r="E11" i="6" s="1"/>
  <c r="M35" i="4"/>
  <c r="M36" i="4" s="1"/>
  <c r="E11" i="4" s="1"/>
  <c r="K32" i="1" l="1"/>
  <c r="K31" i="1"/>
  <c r="K30" i="1"/>
  <c r="K29" i="1"/>
  <c r="K28" i="1"/>
  <c r="K27" i="1"/>
  <c r="K26" i="1"/>
  <c r="M26" i="1" s="1"/>
  <c r="K25" i="1"/>
  <c r="M25" i="1" s="1"/>
  <c r="K24" i="1"/>
  <c r="K23" i="1"/>
  <c r="K22" i="1"/>
  <c r="I32" i="1"/>
  <c r="I31" i="1"/>
  <c r="I30" i="1"/>
  <c r="I29" i="1"/>
  <c r="I28" i="1"/>
  <c r="I27" i="1"/>
  <c r="I26" i="1"/>
  <c r="I25" i="1"/>
  <c r="I24" i="1"/>
  <c r="I23" i="1"/>
  <c r="M23" i="1" s="1"/>
  <c r="I22" i="1"/>
  <c r="K21" i="1"/>
  <c r="M21" i="1" s="1"/>
  <c r="K20" i="1"/>
  <c r="K19" i="1"/>
  <c r="I21" i="1"/>
  <c r="I20" i="1"/>
  <c r="I19" i="1"/>
  <c r="M19" i="1" s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K18" i="1"/>
  <c r="I18" i="1"/>
  <c r="B18" i="1"/>
  <c r="B17" i="1"/>
  <c r="I17" i="1"/>
  <c r="M17" i="1" s="1"/>
  <c r="K17" i="1"/>
  <c r="M17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8" i="1" l="1"/>
  <c r="M29" i="1"/>
  <c r="M30" i="1"/>
  <c r="M22" i="1"/>
  <c r="M27" i="1"/>
  <c r="M31" i="1"/>
  <c r="M34" i="2"/>
  <c r="M35" i="2" s="1"/>
  <c r="M36" i="2" s="1"/>
  <c r="E11" i="2" s="1"/>
  <c r="M20" i="1"/>
  <c r="M24" i="1"/>
  <c r="M28" i="1"/>
  <c r="M32" i="1"/>
  <c r="M34" i="1" l="1"/>
  <c r="M35" i="1" l="1"/>
  <c r="M36" i="1" s="1"/>
  <c r="E11" i="1" s="1"/>
  <c r="G24" i="3"/>
  <c r="G25" i="3" s="1"/>
  <c r="G26" i="3" s="1"/>
  <c r="H11" i="3" s="1"/>
</calcChain>
</file>

<file path=xl/sharedStrings.xml><?xml version="1.0" encoding="utf-8"?>
<sst xmlns="http://schemas.openxmlformats.org/spreadsheetml/2006/main" count="144" uniqueCount="58">
  <si>
    <t>請求書</t>
    <rPh sb="0" eb="3">
      <t>セイキュウショ</t>
    </rPh>
    <phoneticPr fontId="1"/>
  </si>
  <si>
    <t>請求番号：</t>
    <rPh sb="0" eb="2">
      <t>セイキュウ</t>
    </rPh>
    <rPh sb="2" eb="4">
      <t>バンゴウ</t>
    </rPh>
    <phoneticPr fontId="1"/>
  </si>
  <si>
    <t>123456-123</t>
    <phoneticPr fontId="1"/>
  </si>
  <si>
    <t>請求日付：</t>
    <rPh sb="0" eb="2">
      <t>セイキュウ</t>
    </rPh>
    <rPh sb="2" eb="4">
      <t>ヒヅケ</t>
    </rPh>
    <phoneticPr fontId="1"/>
  </si>
  <si>
    <t>株式会社サンプル　〇〇支社</t>
    <phoneticPr fontId="1"/>
  </si>
  <si>
    <t>御 中</t>
    <rPh sb="0" eb="1">
      <t>ゴ</t>
    </rPh>
    <rPh sb="2" eb="3">
      <t>ナカ</t>
    </rPh>
    <phoneticPr fontId="1"/>
  </si>
  <si>
    <t>〒 123-1234</t>
    <phoneticPr fontId="1"/>
  </si>
  <si>
    <t>東京都世田谷区〇〇〇 1-2-3</t>
    <rPh sb="0" eb="3">
      <t>トウキョウト</t>
    </rPh>
    <rPh sb="3" eb="6">
      <t>セタガヤ</t>
    </rPh>
    <rPh sb="6" eb="7">
      <t>ク</t>
    </rPh>
    <phoneticPr fontId="1"/>
  </si>
  <si>
    <t>営業部　担当者：△△  □□ 様</t>
    <phoneticPr fontId="1"/>
  </si>
  <si>
    <t>下記の通りご請求申し上げます。</t>
    <phoneticPr fontId="1"/>
  </si>
  <si>
    <t>【 請求金額 】</t>
    <rPh sb="2" eb="4">
      <t>セイキュウ</t>
    </rPh>
    <rPh sb="4" eb="6">
      <t>キンガク</t>
    </rPh>
    <phoneticPr fontId="1"/>
  </si>
  <si>
    <t>商品名 ／ 品目</t>
    <rPh sb="7" eb="8">
      <t>モク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</si>
  <si>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</si>
  <si>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</si>
  <si>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カネ</t>
    </rPh>
    <rPh sb="2" eb="3">
      <t>ガク</t>
    </rPh>
    <phoneticPr fontId="1"/>
  </si>
  <si>
    <t>○○○○○○　サンプル　タイプＡ</t>
    <phoneticPr fontId="1"/>
  </si>
  <si>
    <t>△△△△　システム機器（ 自動調整タイプ ）</t>
    <phoneticPr fontId="1"/>
  </si>
  <si>
    <t>△△△△　システムの取付作業</t>
    <phoneticPr fontId="1"/>
  </si>
  <si>
    <t>△△△△　システムの操作説明　講習会</t>
    <phoneticPr fontId="1"/>
  </si>
  <si>
    <t>□□□□○○○○素材　（　✖✖　を含む　）</t>
    <phoneticPr fontId="1"/>
  </si>
  <si>
    <t>小　計</t>
    <phoneticPr fontId="1"/>
  </si>
  <si>
    <t>(税抜)</t>
    <phoneticPr fontId="1"/>
  </si>
  <si>
    <t>消費税</t>
    <rPh sb="0" eb="3">
      <t>ショウヒゼイ</t>
    </rPh>
    <phoneticPr fontId="1"/>
  </si>
  <si>
    <t>合　計</t>
    <rPh sb="0" eb="1">
      <t>ゴウ</t>
    </rPh>
    <rPh sb="2" eb="3">
      <t>ケイ</t>
    </rPh>
    <phoneticPr fontId="1"/>
  </si>
  <si>
    <t>(税込)</t>
    <rPh sb="2" eb="3">
      <t>コミ</t>
    </rPh>
    <phoneticPr fontId="1"/>
  </si>
  <si>
    <t>備考欄：</t>
    <rPh sb="0" eb="3">
      <t>ビコウラン</t>
    </rPh>
    <phoneticPr fontId="1"/>
  </si>
  <si>
    <t>見積書</t>
    <rPh sb="0" eb="3">
      <t>ミツモリショ</t>
    </rPh>
    <phoneticPr fontId="1"/>
  </si>
  <si>
    <t>下記の通りお見積り申し上げます。</t>
    <phoneticPr fontId="1"/>
  </si>
  <si>
    <t>【 見積金額 】</t>
    <rPh sb="2" eb="4">
      <t>ミツモリ</t>
    </rPh>
    <rPh sb="4" eb="6">
      <t>キンガク</t>
    </rPh>
    <phoneticPr fontId="1"/>
  </si>
  <si>
    <t>見積番号：</t>
    <rPh sb="2" eb="4">
      <t>バンゴウ</t>
    </rPh>
    <phoneticPr fontId="1"/>
  </si>
  <si>
    <t>見積日付：</t>
    <rPh sb="2" eb="4">
      <t>ヒヅケ</t>
    </rPh>
    <phoneticPr fontId="1"/>
  </si>
  <si>
    <t xml:space="preserve">※ 見積書の期限： </t>
    <phoneticPr fontId="1"/>
  </si>
  <si>
    <t>領　収　書</t>
    <rPh sb="0" eb="1">
      <t>リョウ</t>
    </rPh>
    <rPh sb="4" eb="5">
      <t>ショ</t>
    </rPh>
    <phoneticPr fontId="1"/>
  </si>
  <si>
    <t>No.：</t>
    <phoneticPr fontId="1"/>
  </si>
  <si>
    <t>発行日：</t>
    <rPh sb="0" eb="2">
      <t>ハッコウ</t>
    </rPh>
    <rPh sb="2" eb="3">
      <t>ビ</t>
    </rPh>
    <phoneticPr fontId="1"/>
  </si>
  <si>
    <t xml:space="preserve"> 〒 123-1234 東京都世田谷区〇〇〇 1-2-3</t>
    <phoneticPr fontId="1"/>
  </si>
  <si>
    <r>
      <t>金額</t>
    </r>
    <r>
      <rPr>
        <sz val="14"/>
        <color theme="1"/>
        <rFont val="メイリオ"/>
        <family val="3"/>
        <charset val="128"/>
      </rPr>
      <t xml:space="preserve"> (税込)</t>
    </r>
    <phoneticPr fontId="1"/>
  </si>
  <si>
    <t>但し</t>
    <rPh sb="0" eb="1">
      <t>タダ</t>
    </rPh>
    <phoneticPr fontId="1"/>
  </si>
  <si>
    <t>○○代金として</t>
    <rPh sb="2" eb="4">
      <t>ダイキン</t>
    </rPh>
    <phoneticPr fontId="1"/>
  </si>
  <si>
    <t>上記の金額、正に領収いたしました。</t>
    <rPh sb="0" eb="1">
      <t>ウエ</t>
    </rPh>
    <phoneticPr fontId="1"/>
  </si>
  <si>
    <t>株式会社 日本サンプル</t>
    <rPh sb="0" eb="4">
      <t>カブシキガイシャ</t>
    </rPh>
    <rPh sb="5" eb="7">
      <t>ニホン</t>
    </rPh>
    <phoneticPr fontId="1"/>
  </si>
  <si>
    <t>東京都杉並区〇〇〇１－２－３</t>
    <phoneticPr fontId="1"/>
  </si>
  <si>
    <t>△△△ビル １Ｆ １２３</t>
    <phoneticPr fontId="1"/>
  </si>
  <si>
    <t>納品番号：</t>
    <rPh sb="2" eb="4">
      <t>バンゴウ</t>
    </rPh>
    <phoneticPr fontId="1"/>
  </si>
  <si>
    <t>納品日付：</t>
    <rPh sb="2" eb="4">
      <t>ヒヅケ</t>
    </rPh>
    <phoneticPr fontId="1"/>
  </si>
  <si>
    <t>納品書</t>
    <rPh sb="0" eb="2">
      <t>ノウヒン</t>
    </rPh>
    <rPh sb="2" eb="3">
      <t>ショ</t>
    </rPh>
    <phoneticPr fontId="1"/>
  </si>
  <si>
    <t>下記の通り納品申し上げます。</t>
    <phoneticPr fontId="1"/>
  </si>
  <si>
    <t>【 合計金額 】</t>
    <phoneticPr fontId="1"/>
  </si>
  <si>
    <t>発注書</t>
    <rPh sb="2" eb="3">
      <t>ショ</t>
    </rPh>
    <phoneticPr fontId="1"/>
  </si>
  <si>
    <t>発注番号：</t>
    <rPh sb="2" eb="4">
      <t>バンゴウ</t>
    </rPh>
    <phoneticPr fontId="1"/>
  </si>
  <si>
    <t>発注日付：</t>
    <rPh sb="2" eb="4">
      <t>ヒヅケ</t>
    </rPh>
    <phoneticPr fontId="1"/>
  </si>
  <si>
    <t>下記の通り発注申し上げます。</t>
    <phoneticPr fontId="1"/>
  </si>
  <si>
    <t>領収書</t>
    <rPh sb="2" eb="3">
      <t>ショ</t>
    </rPh>
    <phoneticPr fontId="1"/>
  </si>
  <si>
    <t>領収番号：</t>
    <rPh sb="2" eb="4">
      <t>バンゴウ</t>
    </rPh>
    <phoneticPr fontId="1"/>
  </si>
  <si>
    <t>発行日付：</t>
    <rPh sb="0" eb="2">
      <t>ハッコウ</t>
    </rPh>
    <rPh sb="2" eb="4">
      <t>ヒヅケ</t>
    </rPh>
    <phoneticPr fontId="1"/>
  </si>
  <si>
    <t>下記の金額、正に領収いたしました。</t>
    <phoneticPr fontId="1"/>
  </si>
  <si>
    <t>＜ 領収明細 &gt;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</si>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</sst>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176" formatCode="yyyy&quot;年&quot;m&quot;月&quot;d&quot;日&quot;;@"/>
    <numFmt numFmtId="177" formatCode="&quot;¥&quot;#,##0\-_ ;&quot;¥&quot;\-#,##0\-_ ;_ &quot;¥&quot;* &quot;-&quot;_ ;_ @_ "/>
    <numFmt numFmtId="178" formatCode="0_ "/>
    <numFmt numFmtId="179" formatCode="#,###;\-#,###"/>
    <numFmt numFmtId="180" formatCode="#,##0_ "/>
    <numFmt numFmtId="181" formatCode="&quot;消費税( &quot;##&quot; % )&quot;"/>
    <numFmt numFmtId="182" formatCode="&quot;消費税(&quot;##&quot; %)&quot;"/>
    <numFmt numFmtId="183" formatCode="&quot;(&quot;##&quot;%)&quot;"/>
    <numFmt numFmtId="184" formatCode="[$]ggge&quot;年&quot;m&quot;月&quot;d&quot;日&quot;;@" x16r2:formatCode16="[$-ja-JP-x-gannen]ggge&quot;年&quot;m&quot;月&quot;d&quot;日&quot;;@"/>
    <numFmt numFmtId="185" formatCode="[$-411]gg\ ee\ &quot;年&quot;\ mm\ &quot;月&quot;\ dd\ &quot;日&quot;;@"/>
  </numFmts>
  <fonts count="29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24"/>
      <color theme="0"/>
      <name val="メイリオ"/>
      <family val="3"/>
      <charset val="128"/>
    </font>
    <font>
      <sz val="80"/>
      <color rgb="FFC4BD97"/>
      <name val="HG明朝E"/>
      <family val="1"/>
      <charset val="128"/>
    </font>
    <font>
      <sz val="13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38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20"/>
      <color rgb="FF958C5F"/>
      <name val="メイリオ"/>
      <family val="3"/>
      <charset val="128"/>
    </font>
    <font>
      <b/>
      <sz val="2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3"/>
      <color theme="1"/>
      <name val="メイリオ"/>
      <family val="2"/>
      <charset val="128"/>
    </font>
    <font>
      <sz val="2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b/>
      <sz val="27"/>
      <color theme="1"/>
      <name val="メイリオ"/>
      <family val="3"/>
      <charset val="128"/>
    </font>
    <font>
      <b/>
      <sz val="3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8C5F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958C5F"/>
      </bottom>
      <diagonal/>
    </border>
    <border>
      <left/>
      <right/>
      <top/>
      <bottom style="double">
        <color rgb="FF958C5F"/>
      </bottom>
      <diagonal/>
    </border>
    <border>
      <left style="thin">
        <color rgb="FF958C5F"/>
      </left>
      <right style="thin">
        <color rgb="FF958C5F"/>
      </right>
      <top style="medium">
        <color rgb="FF958C5F"/>
      </top>
      <bottom style="thin">
        <color rgb="FF958C5F"/>
      </bottom>
      <diagonal/>
    </border>
    <border>
      <left style="thin">
        <color rgb="FF958C5F"/>
      </left>
      <right style="thin">
        <color rgb="FF958C5F"/>
      </right>
      <top style="thin">
        <color rgb="FF958C5F"/>
      </top>
      <bottom style="thin">
        <color rgb="FF958C5F"/>
      </bottom>
      <diagonal/>
    </border>
    <border>
      <left style="thin">
        <color rgb="FF958C5F"/>
      </left>
      <right/>
      <top style="thin">
        <color rgb="FF958C5F"/>
      </top>
      <bottom style="thin">
        <color rgb="FF958C5F"/>
      </bottom>
      <diagonal/>
    </border>
    <border>
      <left/>
      <right/>
      <top style="thin">
        <color rgb="FF958C5F"/>
      </top>
      <bottom style="thin">
        <color rgb="FF958C5F"/>
      </bottom>
      <diagonal/>
    </border>
    <border>
      <left/>
      <right style="thin">
        <color rgb="FF958C5F"/>
      </right>
      <top style="thin">
        <color rgb="FF958C5F"/>
      </top>
      <bottom style="thin">
        <color rgb="FF958C5F"/>
      </bottom>
      <diagonal/>
    </border>
    <border>
      <left style="thin">
        <color rgb="FF958C5F"/>
      </left>
      <right style="thin">
        <color rgb="FF958C5F"/>
      </right>
      <top style="thin">
        <color rgb="FF958C5F"/>
      </top>
      <bottom style="medium">
        <color rgb="FF958C5F"/>
      </bottom>
      <diagonal/>
    </border>
    <border>
      <left/>
      <right/>
      <top/>
      <bottom style="thick">
        <color rgb="FF958C5F"/>
      </bottom>
      <diagonal/>
    </border>
    <border>
      <left style="thin">
        <color rgb="FF958C5F"/>
      </left>
      <right/>
      <top style="thin">
        <color rgb="FF958C5F"/>
      </top>
      <bottom style="medium">
        <color rgb="FF958C5F"/>
      </bottom>
      <diagonal/>
    </border>
    <border>
      <left/>
      <right/>
      <top style="thin">
        <color rgb="FF958C5F"/>
      </top>
      <bottom style="medium">
        <color rgb="FF958C5F"/>
      </bottom>
      <diagonal/>
    </border>
    <border>
      <left/>
      <right style="thin">
        <color rgb="FF958C5F"/>
      </right>
      <top style="thin">
        <color rgb="FF958C5F"/>
      </top>
      <bottom style="medium">
        <color rgb="FF958C5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double">
        <color rgb="FF958C5F"/>
      </top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/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/>
    <xf numFmtId="0" fontId="4" fillId="2" borderId="0" xfId="0" applyFont="1" applyFill="1">
      <alignment vertical="center"/>
    </xf>
    <xf numFmtId="0" fontId="5" fillId="2" borderId="0" xfId="0" applyFont="1" applyFill="1" applyAlignment="1"/>
    <xf numFmtId="0" fontId="5" fillId="2" borderId="0" xfId="0" applyFont="1" applyFill="1">
      <alignment vertical="center"/>
    </xf>
    <xf numFmtId="0" fontId="9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left"/>
    </xf>
    <xf numFmtId="180" fontId="4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 indent="1"/>
    </xf>
    <xf numFmtId="181" fontId="15" fillId="2" borderId="0" xfId="0" applyNumberFormat="1" applyFont="1" applyFill="1" applyAlignment="1"/>
    <xf numFmtId="183" fontId="17" fillId="2" borderId="0" xfId="0" applyNumberFormat="1" applyFont="1" applyFill="1" applyAlignment="1">
      <alignment horizontal="left"/>
    </xf>
    <xf numFmtId="180" fontId="4" fillId="2" borderId="9" xfId="0" applyNumberFormat="1" applyFont="1" applyFill="1" applyBorder="1" applyAlignment="1">
      <alignment horizontal="right"/>
    </xf>
    <xf numFmtId="181" fontId="15" fillId="2" borderId="9" xfId="0" applyNumberFormat="1" applyFont="1" applyFill="1" applyBorder="1" applyAlignment="1"/>
    <xf numFmtId="49" fontId="4" fillId="2" borderId="0" xfId="0" applyNumberFormat="1" applyFont="1" applyFill="1" applyAlignment="1">
      <alignment horizontal="left" vertical="center"/>
    </xf>
    <xf numFmtId="180" fontId="4" fillId="2" borderId="0" xfId="0" applyNumberFormat="1" applyFont="1" applyFill="1" applyAlignment="1">
      <alignment horizontal="right" vertical="center"/>
    </xf>
    <xf numFmtId="181" fontId="9" fillId="2" borderId="0" xfId="0" applyNumberFormat="1" applyFont="1" applyFill="1" applyAlignment="1">
      <alignment horizontal="right" vertical="center"/>
    </xf>
    <xf numFmtId="181" fontId="4" fillId="2" borderId="0" xfId="0" applyNumberFormat="1" applyFont="1" applyFill="1">
      <alignment vertical="center"/>
    </xf>
    <xf numFmtId="5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/>
    <xf numFmtId="0" fontId="19" fillId="2" borderId="0" xfId="0" applyFont="1" applyFill="1" applyAlignment="1">
      <alignment vertical="top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0" fillId="2" borderId="13" xfId="0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/>
    </xf>
    <xf numFmtId="185" fontId="0" fillId="0" borderId="0" xfId="0" applyNumberFormat="1" applyAlignment="1">
      <alignment horizontal="right" vertical="center" indent="1"/>
    </xf>
    <xf numFmtId="0" fontId="21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indent="2"/>
    </xf>
    <xf numFmtId="0" fontId="5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top"/>
    </xf>
    <xf numFmtId="0" fontId="23" fillId="2" borderId="0" xfId="0" applyFont="1" applyFill="1" applyAlignment="1">
      <alignment vertical="top"/>
    </xf>
    <xf numFmtId="0" fontId="0" fillId="0" borderId="14" xfId="0" applyBorder="1">
      <alignment vertical="center"/>
    </xf>
    <xf numFmtId="0" fontId="24" fillId="2" borderId="14" xfId="0" applyFont="1" applyFill="1" applyBorder="1">
      <alignment vertical="center"/>
    </xf>
    <xf numFmtId="0" fontId="0" fillId="2" borderId="14" xfId="0" applyFill="1" applyBorder="1">
      <alignment vertical="center"/>
    </xf>
    <xf numFmtId="177" fontId="26" fillId="2" borderId="0" xfId="0" applyNumberFormat="1" applyFont="1" applyFill="1" applyAlignment="1"/>
    <xf numFmtId="0" fontId="8" fillId="2" borderId="0" xfId="0" applyFont="1" applyFill="1">
      <alignment vertical="center"/>
    </xf>
    <xf numFmtId="0" fontId="24" fillId="2" borderId="13" xfId="0" applyFont="1" applyFill="1" applyBorder="1">
      <alignment vertical="center"/>
    </xf>
    <xf numFmtId="177" fontId="26" fillId="2" borderId="13" xfId="0" applyNumberFormat="1" applyFont="1" applyFill="1" applyBorder="1" applyAlignment="1"/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7" fontId="27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49" fontId="4" fillId="4" borderId="0" xfId="0" applyNumberFormat="1" applyFont="1" applyFill="1" applyAlignment="1">
      <alignment horizontal="left" vertical="center"/>
    </xf>
    <xf numFmtId="180" fontId="4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>
      <alignment vertical="center"/>
    </xf>
    <xf numFmtId="49" fontId="5" fillId="2" borderId="0" xfId="0" applyNumberFormat="1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184" fontId="4" fillId="2" borderId="0" xfId="0" applyNumberFormat="1" applyFont="1" applyFill="1" applyAlignment="1"/>
    <xf numFmtId="5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18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28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184" fontId="4" fillId="2" borderId="0" xfId="0" applyNumberFormat="1" applyFont="1" applyFill="1" applyAlignment="1">
      <alignment vertical="center"/>
    </xf>
    <xf numFmtId="0" fontId="4" fillId="2" borderId="0" xfId="0" applyFont="1" applyFill="1" applyAlignment="1"/>
    <xf numFmtId="49" fontId="4" fillId="2" borderId="0" xfId="0" applyNumberFormat="1" applyFont="1" applyFill="1" applyAlignment="1">
      <alignment horizontal="left"/>
    </xf>
    <xf numFmtId="181" fontId="4" fillId="2" borderId="0" xfId="0" applyNumberFormat="1" applyFont="1" applyFill="1" applyAlignment="1">
      <alignment horizontal="right"/>
    </xf>
    <xf numFmtId="181" fontId="4" fillId="2" borderId="0" xfId="0" applyNumberFormat="1" applyFont="1" applyFill="1" applyAlignment="1"/>
    <xf numFmtId="5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 indent="1"/>
    </xf>
    <xf numFmtId="184" fontId="4" fillId="2" borderId="0" xfId="0" applyNumberFormat="1" applyFont="1" applyFill="1" applyAlignment="1">
      <alignment horizontal="left"/>
    </xf>
    <xf numFmtId="176" fontId="4" fillId="2" borderId="0" xfId="0" applyNumberFormat="1" applyFont="1" applyFill="1" applyAlignment="1">
      <alignment horizontal="left"/>
    </xf>
    <xf numFmtId="182" fontId="15" fillId="2" borderId="0" xfId="0" applyNumberFormat="1" applyFont="1" applyFill="1" applyAlignment="1">
      <alignment horizontal="right"/>
    </xf>
    <xf numFmtId="5" fontId="16" fillId="2" borderId="0" xfId="0" applyNumberFormat="1" applyFont="1" applyFill="1" applyAlignment="1">
      <alignment horizontal="right" indent="1"/>
    </xf>
    <xf numFmtId="181" fontId="15" fillId="2" borderId="9" xfId="0" applyNumberFormat="1" applyFont="1" applyFill="1" applyBorder="1" applyAlignment="1">
      <alignment horizontal="right"/>
    </xf>
    <xf numFmtId="5" fontId="16" fillId="2" borderId="9" xfId="0" applyNumberFormat="1" applyFont="1" applyFill="1" applyBorder="1" applyAlignment="1">
      <alignment horizontal="right" indent="1"/>
    </xf>
    <xf numFmtId="178" fontId="4" fillId="2" borderId="8" xfId="0" applyNumberFormat="1" applyFont="1" applyFill="1" applyBorder="1" applyAlignment="1">
      <alignment horizontal="left" indent="1"/>
    </xf>
    <xf numFmtId="179" fontId="4" fillId="2" borderId="8" xfId="0" applyNumberFormat="1" applyFont="1" applyFill="1" applyBorder="1" applyAlignment="1">
      <alignment horizontal="right" indent="1"/>
    </xf>
    <xf numFmtId="181" fontId="15" fillId="2" borderId="0" xfId="0" applyNumberFormat="1" applyFont="1" applyFill="1" applyAlignment="1">
      <alignment horizontal="right"/>
    </xf>
    <xf numFmtId="49" fontId="4" fillId="2" borderId="4" xfId="0" applyNumberFormat="1" applyFont="1" applyFill="1" applyBorder="1" applyAlignment="1">
      <alignment horizontal="left" indent="1"/>
    </xf>
    <xf numFmtId="179" fontId="4" fillId="2" borderId="4" xfId="0" applyNumberFormat="1" applyFont="1" applyFill="1" applyBorder="1" applyAlignment="1">
      <alignment horizontal="right" indent="1"/>
    </xf>
    <xf numFmtId="49" fontId="4" fillId="2" borderId="5" xfId="0" applyNumberFormat="1" applyFont="1" applyFill="1" applyBorder="1" applyAlignment="1">
      <alignment horizontal="left" indent="1"/>
    </xf>
    <xf numFmtId="49" fontId="4" fillId="2" borderId="6" xfId="0" applyNumberFormat="1" applyFont="1" applyFill="1" applyBorder="1" applyAlignment="1">
      <alignment horizontal="left" indent="1"/>
    </xf>
    <xf numFmtId="49" fontId="4" fillId="2" borderId="7" xfId="0" applyNumberFormat="1" applyFont="1" applyFill="1" applyBorder="1" applyAlignment="1">
      <alignment horizontal="left" indent="1"/>
    </xf>
    <xf numFmtId="179" fontId="4" fillId="2" borderId="5" xfId="0" applyNumberFormat="1" applyFont="1" applyFill="1" applyBorder="1" applyAlignment="1">
      <alignment horizontal="right" indent="1"/>
    </xf>
    <xf numFmtId="179" fontId="4" fillId="2" borderId="7" xfId="0" applyNumberFormat="1" applyFont="1" applyFill="1" applyBorder="1" applyAlignment="1">
      <alignment horizontal="right" indent="1"/>
    </xf>
    <xf numFmtId="0" fontId="14" fillId="3" borderId="4" xfId="0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left" indent="1"/>
    </xf>
    <xf numFmtId="0" fontId="13" fillId="3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176" fontId="5" fillId="2" borderId="0" xfId="0" applyNumberFormat="1" applyFont="1" applyFill="1" applyAlignment="1">
      <alignment horizontal="left" vertical="top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177" fontId="11" fillId="2" borderId="0" xfId="0" applyNumberFormat="1" applyFont="1" applyFill="1" applyAlignment="1">
      <alignment horizontal="right"/>
    </xf>
    <xf numFmtId="177" fontId="11" fillId="2" borderId="2" xfId="0" applyNumberFormat="1" applyFont="1" applyFill="1" applyBorder="1" applyAlignment="1">
      <alignment horizontal="right"/>
    </xf>
    <xf numFmtId="0" fontId="13" fillId="3" borderId="3" xfId="0" applyFont="1" applyFill="1" applyBorder="1" applyAlignment="1">
      <alignment horizontal="left" vertical="center" indent="1"/>
    </xf>
    <xf numFmtId="178" fontId="4" fillId="2" borderId="10" xfId="0" applyNumberFormat="1" applyFont="1" applyFill="1" applyBorder="1" applyAlignment="1">
      <alignment horizontal="left" indent="1"/>
    </xf>
    <xf numFmtId="178" fontId="4" fillId="2" borderId="11" xfId="0" applyNumberFormat="1" applyFont="1" applyFill="1" applyBorder="1" applyAlignment="1">
      <alignment horizontal="left" indent="1"/>
    </xf>
    <xf numFmtId="178" fontId="4" fillId="2" borderId="12" xfId="0" applyNumberFormat="1" applyFont="1" applyFill="1" applyBorder="1" applyAlignment="1">
      <alignment horizontal="left" indent="1"/>
    </xf>
    <xf numFmtId="0" fontId="28" fillId="2" borderId="22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81" fontId="5" fillId="2" borderId="17" xfId="0" applyNumberFormat="1" applyFont="1" applyFill="1" applyBorder="1" applyAlignment="1">
      <alignment horizontal="right" vertical="top"/>
    </xf>
    <xf numFmtId="181" fontId="12" fillId="2" borderId="17" xfId="0" applyNumberFormat="1" applyFont="1" applyFill="1" applyBorder="1" applyAlignment="1">
      <alignment horizontal="left" vertical="top"/>
    </xf>
    <xf numFmtId="181" fontId="12" fillId="2" borderId="18" xfId="0" applyNumberFormat="1" applyFont="1" applyFill="1" applyBorder="1" applyAlignment="1">
      <alignment horizontal="left" vertical="top"/>
    </xf>
    <xf numFmtId="5" fontId="5" fillId="2" borderId="21" xfId="0" applyNumberFormat="1" applyFont="1" applyFill="1" applyBorder="1" applyAlignment="1">
      <alignment horizontal="right" vertical="top" indent="1"/>
    </xf>
    <xf numFmtId="5" fontId="5" fillId="2" borderId="17" xfId="0" applyNumberFormat="1" applyFont="1" applyFill="1" applyBorder="1" applyAlignment="1">
      <alignment horizontal="right" vertical="top" indent="1"/>
    </xf>
    <xf numFmtId="5" fontId="4" fillId="2" borderId="15" xfId="0" applyNumberFormat="1" applyFont="1" applyFill="1" applyBorder="1" applyAlignment="1">
      <alignment horizontal="right" vertical="center" indent="1"/>
    </xf>
    <xf numFmtId="5" fontId="4" fillId="2" borderId="16" xfId="0" applyNumberFormat="1" applyFont="1" applyFill="1" applyBorder="1" applyAlignment="1">
      <alignment horizontal="right" vertical="center" indent="1"/>
    </xf>
    <xf numFmtId="5" fontId="5" fillId="2" borderId="19" xfId="0" applyNumberFormat="1" applyFont="1" applyFill="1" applyBorder="1" applyAlignment="1">
      <alignment horizontal="right" vertical="top" indent="1"/>
    </xf>
    <xf numFmtId="5" fontId="5" fillId="2" borderId="14" xfId="0" applyNumberFormat="1" applyFont="1" applyFill="1" applyBorder="1" applyAlignment="1">
      <alignment horizontal="right" vertical="top" indent="1"/>
    </xf>
    <xf numFmtId="182" fontId="5" fillId="2" borderId="20" xfId="0" applyNumberFormat="1" applyFont="1" applyFill="1" applyBorder="1" applyAlignment="1">
      <alignment horizontal="right" vertical="top"/>
    </xf>
    <xf numFmtId="182" fontId="5" fillId="2" borderId="17" xfId="0" applyNumberFormat="1" applyFont="1" applyFill="1" applyBorder="1" applyAlignment="1">
      <alignment horizontal="right" vertical="top"/>
    </xf>
    <xf numFmtId="183" fontId="12" fillId="2" borderId="17" xfId="0" applyNumberFormat="1" applyFont="1" applyFill="1" applyBorder="1" applyAlignment="1">
      <alignment horizontal="left" vertical="top"/>
    </xf>
    <xf numFmtId="183" fontId="12" fillId="2" borderId="18" xfId="0" applyNumberFormat="1" applyFont="1" applyFill="1" applyBorder="1" applyAlignment="1">
      <alignment horizontal="left" vertical="top"/>
    </xf>
    <xf numFmtId="177" fontId="25" fillId="4" borderId="14" xfId="0" applyNumberFormat="1" applyFont="1" applyFill="1" applyBorder="1" applyAlignment="1">
      <alignment horizontal="center"/>
    </xf>
    <xf numFmtId="177" fontId="25" fillId="4" borderId="0" xfId="0" applyNumberFormat="1" applyFont="1" applyFill="1" applyAlignment="1">
      <alignment horizontal="center"/>
    </xf>
    <xf numFmtId="177" fontId="25" fillId="4" borderId="13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right" indent="1"/>
    </xf>
    <xf numFmtId="184" fontId="5" fillId="2" borderId="13" xfId="0" applyNumberFormat="1" applyFont="1" applyFill="1" applyBorder="1" applyAlignment="1">
      <alignment horizontal="right" indent="1"/>
    </xf>
    <xf numFmtId="0" fontId="20" fillId="2" borderId="0" xfId="0" applyFont="1" applyFill="1" applyAlignment="1">
      <alignment horizontal="center"/>
    </xf>
    <xf numFmtId="0" fontId="20" fillId="2" borderId="1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45</xdr:row>
      <xdr:rowOff>66675</xdr:rowOff>
    </xdr:from>
    <xdr:to>
      <xdr:col>14</xdr:col>
      <xdr:colOff>47625</xdr:colOff>
      <xdr:row>45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5C1A2D2-7D33-4E07-A8D2-251DD37B4002}"/>
            </a:ext>
          </a:extLst>
        </xdr:cNvPr>
        <xdr:cNvCxnSpPr/>
      </xdr:nvCxnSpPr>
      <xdr:spPr>
        <a:xfrm>
          <a:off x="200025" y="13944600"/>
          <a:ext cx="8143875" cy="0"/>
        </a:xfrm>
        <a:prstGeom prst="line">
          <a:avLst/>
        </a:prstGeom>
        <a:ln w="19050" cmpd="thinThick">
          <a:solidFill>
            <a:srgbClr val="958C5F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447674</xdr:colOff>
      <xdr:row>6</xdr:row>
      <xdr:rowOff>123824</xdr:rowOff>
    </xdr:from>
    <xdr:to>
      <xdr:col>13</xdr:col>
      <xdr:colOff>533400</xdr:colOff>
      <xdr:row>12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1E2D3D2-2F56-4A8E-A627-A683E142FE70}"/>
            </a:ext>
          </a:extLst>
        </xdr:cNvPr>
        <xdr:cNvSpPr/>
      </xdr:nvSpPr>
      <xdr:spPr>
        <a:xfrm>
          <a:off x="4571999" y="1314449"/>
          <a:ext cx="3676651" cy="1666876"/>
        </a:xfrm>
        <a:prstGeom prst="rect">
          <a:avLst/>
        </a:prstGeom>
        <a:solidFill>
          <a:schemeClr val="bg1"/>
        </a:solidFill>
        <a:ln>
          <a:solidFill>
            <a:srgbClr val="C4BD9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株式会社 日本サンプル</a:t>
          </a:r>
          <a:endParaRPr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東京都杉並区〇〇〇１－２－３</a:t>
          </a:r>
          <a:endParaRPr lang="en-US" altLang="ja-JP" sz="11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△△△ビル １Ｆ １２３</a:t>
          </a:r>
          <a:r>
            <a:rPr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☎：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03-1234-5678</a:t>
          </a:r>
          <a:endParaRPr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✉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 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info@japansample.com</a:t>
          </a:r>
          <a:r>
            <a:rPr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endParaRPr kumimoji="1" lang="ja-JP" altLang="en-US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228600</xdr:colOff>
      <xdr:row>33</xdr:row>
      <xdr:rowOff>203200</xdr:rowOff>
    </xdr:from>
    <xdr:to>
      <xdr:col>7</xdr:col>
      <xdr:colOff>457200</xdr:colOff>
      <xdr:row>39</xdr:row>
      <xdr:rowOff>101600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8102B5F-699C-4813-9EDE-EF05CCC86341}"/>
            </a:ext>
          </a:extLst>
        </xdr:cNvPr>
        <xdr:cNvSpPr/>
      </xdr:nvSpPr>
      <xdr:spPr>
        <a:xfrm>
          <a:off x="228600" y="10175875"/>
          <a:ext cx="3771900" cy="1927225"/>
        </a:xfrm>
        <a:prstGeom prst="rect">
          <a:avLst/>
        </a:prstGeom>
        <a:solidFill>
          <a:schemeClr val="bg1"/>
        </a:solidFill>
        <a:ln>
          <a:solidFill>
            <a:srgbClr val="C4BD9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ja-JP" altLang="ja-JP" sz="15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15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〇〇〇〇 銀行　△△△ 支店　</a:t>
          </a:r>
          <a:endParaRPr lang="en-US" altLang="ja-JP" sz="1500"/>
        </a:p>
        <a:p>
          <a:r>
            <a:rPr lang="ja-JP" altLang="ja-JP" sz="15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altLang="ja-JP" sz="1500" b="0" i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kumimoji="1" lang="ja-JP" altLang="ja-JP" sz="15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普</a:t>
          </a:r>
          <a:r>
            <a:rPr kumimoji="1" lang="en-US" altLang="ja-JP" sz="15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 </a:t>
          </a:r>
          <a:r>
            <a:rPr kumimoji="1" lang="ja-JP" altLang="ja-JP" sz="15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口座</a:t>
          </a:r>
          <a:r>
            <a:rPr kumimoji="1" lang="en-US" altLang="ja-JP" sz="15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0123456</a:t>
          </a:r>
          <a:r>
            <a:rPr kumimoji="1" lang="ja-JP" altLang="en-US" sz="15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lang="ja-JP" altLang="ja-JP" sz="15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5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ｶ</a:t>
          </a:r>
          <a:r>
            <a:rPr lang="en-US" altLang="ja-JP" sz="15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 </a:t>
          </a:r>
          <a:r>
            <a:rPr lang="ja-JP" altLang="en-US" sz="15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ﾆﾎﾝ ｻﾝﾌﾟﾙ</a:t>
          </a:r>
          <a:r>
            <a:rPr lang="en-US" altLang="ja-JP" sz="15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</a:p>
        <a:p>
          <a:pPr algn="l"/>
          <a:r>
            <a:rPr lang="ja-JP" altLang="ja-JP" sz="15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ja-JP" altLang="en-US" sz="15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支払期限：</a:t>
          </a:r>
          <a:r>
            <a:rPr lang="ja-JP" altLang="en-US" sz="1500" b="0" i="0" u="none" strike="noStrike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en-US" altLang="ja-JP" sz="1500" b="0" i="0" u="none" strike="noStrike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2021 / 12 / 31</a:t>
          </a:r>
        </a:p>
        <a:p>
          <a:pPr algn="ctr"/>
          <a:r>
            <a:rPr lang="en-US" altLang="ja-JP" sz="13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 </a:t>
          </a:r>
          <a:r>
            <a:rPr lang="ja-JP" altLang="en-US" sz="13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お振込手数料は御社ご負担にてお願いします</a:t>
          </a:r>
          <a:r>
            <a:rPr lang="en-US" altLang="ja-JP" sz="13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)</a:t>
          </a:r>
          <a:endParaRPr kumimoji="1" lang="ja-JP" altLang="en-US" sz="13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187325</xdr:colOff>
      <xdr:row>45</xdr:row>
      <xdr:rowOff>155575</xdr:rowOff>
    </xdr:from>
    <xdr:to>
      <xdr:col>14</xdr:col>
      <xdr:colOff>34925</xdr:colOff>
      <xdr:row>45</xdr:row>
      <xdr:rowOff>155575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6125851-D7C5-421B-ABF6-3FB54B7F9536}"/>
            </a:ext>
          </a:extLst>
        </xdr:cNvPr>
        <xdr:cNvCxnSpPr/>
      </xdr:nvCxnSpPr>
      <xdr:spPr>
        <a:xfrm>
          <a:off x="187325" y="14033500"/>
          <a:ext cx="8143875" cy="0"/>
        </a:xfrm>
        <a:prstGeom prst="line">
          <a:avLst/>
        </a:prstGeom>
        <a:ln w="31750" cmpd="sng">
          <a:solidFill>
            <a:srgbClr val="958C5F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177800</xdr:colOff>
      <xdr:row>33</xdr:row>
      <xdr:rowOff>12700</xdr:rowOff>
    </xdr:from>
    <xdr:to>
      <xdr:col>3</xdr:col>
      <xdr:colOff>317500</xdr:colOff>
      <xdr:row>34</xdr:row>
      <xdr:rowOff>16814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8ABCD70-74C2-4AEB-AFA5-E64733314A80}"/>
            </a:ext>
          </a:extLst>
        </xdr:cNvPr>
        <xdr:cNvSpPr/>
      </xdr:nvSpPr>
      <xdr:spPr>
        <a:xfrm>
          <a:off x="415925" y="9985375"/>
          <a:ext cx="1120775" cy="404164"/>
        </a:xfrm>
        <a:prstGeom prst="rect">
          <a:avLst/>
        </a:prstGeom>
        <a:solidFill>
          <a:srgbClr val="958C5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振込先</a:t>
          </a:r>
        </a:p>
      </xdr:txBody>
    </xdr:sp>
    <xdr:clientData/>
  </xdr:twoCellAnchor>
  <xdr:twoCellAnchor editAs="oneCell">
    <xdr:from>
      <xdr:col>12</xdr:col>
      <xdr:colOff>168914</xdr:colOff>
      <xdr:row>7</xdr:row>
      <xdr:rowOff>209550</xdr:rowOff>
    </xdr:from>
    <xdr:to>
      <xdr:col>13</xdr:col>
      <xdr:colOff>377429</xdr:colOff>
      <xdr:row>11</xdr:row>
      <xdr:rowOff>186929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0D4AECB-A741-45B4-B56A-D0390F171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8339" y="1714500"/>
          <a:ext cx="1094340" cy="1091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45</xdr:row>
      <xdr:rowOff>66675</xdr:rowOff>
    </xdr:from>
    <xdr:to>
      <xdr:col>14</xdr:col>
      <xdr:colOff>47625</xdr:colOff>
      <xdr:row>45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F1B1C98-E050-42AF-89DB-CC527B83A9C3}"/>
            </a:ext>
          </a:extLst>
        </xdr:cNvPr>
        <xdr:cNvCxnSpPr/>
      </xdr:nvCxnSpPr>
      <xdr:spPr>
        <a:xfrm>
          <a:off x="200025" y="13944600"/>
          <a:ext cx="8143875" cy="0"/>
        </a:xfrm>
        <a:prstGeom prst="line">
          <a:avLst/>
        </a:prstGeom>
        <a:ln w="19050" cmpd="thinThick">
          <a:solidFill>
            <a:srgbClr val="958C5F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447674</xdr:colOff>
      <xdr:row>6</xdr:row>
      <xdr:rowOff>123824</xdr:rowOff>
    </xdr:from>
    <xdr:to>
      <xdr:col>13</xdr:col>
      <xdr:colOff>533400</xdr:colOff>
      <xdr:row>12</xdr:row>
      <xdr:rowOff>112949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E6DBB88-1906-4130-90A5-65640F2021EF}"/>
            </a:ext>
          </a:extLst>
        </xdr:cNvPr>
        <xdr:cNvSpPr/>
      </xdr:nvSpPr>
      <xdr:spPr>
        <a:xfrm>
          <a:off x="4551828" y="1314449"/>
          <a:ext cx="3657601" cy="1656000"/>
        </a:xfrm>
        <a:prstGeom prst="rect">
          <a:avLst/>
        </a:prstGeom>
        <a:solidFill>
          <a:schemeClr val="bg1"/>
        </a:solidFill>
        <a:ln>
          <a:solidFill>
            <a:srgbClr val="C4BD9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株式会社 日本サンプル</a:t>
          </a:r>
          <a:endParaRPr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東京都杉並区〇〇〇１－２－３</a:t>
          </a:r>
          <a:endParaRPr lang="en-US" altLang="ja-JP" sz="11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△△△ビル １Ｆ １２３</a:t>
          </a:r>
          <a:r>
            <a:rPr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☎：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03-1234-5678</a:t>
          </a:r>
          <a:endParaRPr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✉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 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info@japansample.com</a:t>
          </a:r>
          <a:r>
            <a:rPr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endParaRPr kumimoji="1" lang="ja-JP" altLang="en-US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187325</xdr:colOff>
      <xdr:row>45</xdr:row>
      <xdr:rowOff>155575</xdr:rowOff>
    </xdr:from>
    <xdr:to>
      <xdr:col>14</xdr:col>
      <xdr:colOff>34925</xdr:colOff>
      <xdr:row>45</xdr:row>
      <xdr:rowOff>155575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B38C84D-71A7-433C-9958-CF1B6C9A3AAD}"/>
            </a:ext>
          </a:extLst>
        </xdr:cNvPr>
        <xdr:cNvCxnSpPr/>
      </xdr:nvCxnSpPr>
      <xdr:spPr>
        <a:xfrm>
          <a:off x="187325" y="14033500"/>
          <a:ext cx="8143875" cy="0"/>
        </a:xfrm>
        <a:prstGeom prst="line">
          <a:avLst/>
        </a:prstGeom>
        <a:ln w="31750" cmpd="sng">
          <a:solidFill>
            <a:srgbClr val="958C5F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168914</xdr:colOff>
      <xdr:row>7</xdr:row>
      <xdr:rowOff>209550</xdr:rowOff>
    </xdr:from>
    <xdr:to>
      <xdr:col>13</xdr:col>
      <xdr:colOff>377429</xdr:colOff>
      <xdr:row>11</xdr:row>
      <xdr:rowOff>186929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2F714DD-BEA7-4568-8DF4-53AB61B86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480" y="1708337"/>
          <a:ext cx="1090978" cy="1083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45</xdr:row>
      <xdr:rowOff>66675</xdr:rowOff>
    </xdr:from>
    <xdr:to>
      <xdr:col>14</xdr:col>
      <xdr:colOff>47625</xdr:colOff>
      <xdr:row>45</xdr:row>
      <xdr:rowOff>66675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B105565-2E4B-495A-B2E1-4407DBF70648}"/>
            </a:ext>
          </a:extLst>
        </xdr:cNvPr>
        <xdr:cNvCxnSpPr/>
      </xdr:nvCxnSpPr>
      <xdr:spPr>
        <a:xfrm>
          <a:off x="200025" y="13954125"/>
          <a:ext cx="8143875" cy="0"/>
        </a:xfrm>
        <a:prstGeom prst="line">
          <a:avLst/>
        </a:prstGeom>
        <a:ln w="19050" cmpd="thinThick">
          <a:solidFill>
            <a:srgbClr val="958C5F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187325</xdr:colOff>
      <xdr:row>45</xdr:row>
      <xdr:rowOff>155575</xdr:rowOff>
    </xdr:from>
    <xdr:to>
      <xdr:col>14</xdr:col>
      <xdr:colOff>34925</xdr:colOff>
      <xdr:row>45</xdr:row>
      <xdr:rowOff>155575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27E25E3-9089-4EA9-B529-99777E228507}"/>
            </a:ext>
          </a:extLst>
        </xdr:cNvPr>
        <xdr:cNvCxnSpPr/>
      </xdr:nvCxnSpPr>
      <xdr:spPr>
        <a:xfrm>
          <a:off x="187325" y="14043025"/>
          <a:ext cx="8143875" cy="0"/>
        </a:xfrm>
        <a:prstGeom prst="line">
          <a:avLst/>
        </a:prstGeom>
        <a:ln w="31750" cmpd="sng">
          <a:solidFill>
            <a:srgbClr val="958C5F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45</xdr:row>
      <xdr:rowOff>66675</xdr:rowOff>
    </xdr:from>
    <xdr:to>
      <xdr:col>14</xdr:col>
      <xdr:colOff>47625</xdr:colOff>
      <xdr:row>45</xdr:row>
      <xdr:rowOff>66675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CAC33BA-9205-4467-BE64-3DB521229868}"/>
            </a:ext>
          </a:extLst>
        </xdr:cNvPr>
        <xdr:cNvCxnSpPr/>
      </xdr:nvCxnSpPr>
      <xdr:spPr>
        <a:xfrm>
          <a:off x="200025" y="13954125"/>
          <a:ext cx="8143875" cy="0"/>
        </a:xfrm>
        <a:prstGeom prst="line">
          <a:avLst/>
        </a:prstGeom>
        <a:ln w="19050" cmpd="thinThick">
          <a:solidFill>
            <a:srgbClr val="958C5F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187325</xdr:colOff>
      <xdr:row>45</xdr:row>
      <xdr:rowOff>155575</xdr:rowOff>
    </xdr:from>
    <xdr:to>
      <xdr:col>14</xdr:col>
      <xdr:colOff>34925</xdr:colOff>
      <xdr:row>45</xdr:row>
      <xdr:rowOff>155575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6E398D8E-62FD-439D-BB2A-D9B854B6CB70}"/>
            </a:ext>
          </a:extLst>
        </xdr:cNvPr>
        <xdr:cNvCxnSpPr/>
      </xdr:nvCxnSpPr>
      <xdr:spPr>
        <a:xfrm>
          <a:off x="187325" y="14043025"/>
          <a:ext cx="8143875" cy="0"/>
        </a:xfrm>
        <a:prstGeom prst="line">
          <a:avLst/>
        </a:prstGeom>
        <a:ln w="31750" cmpd="sng">
          <a:solidFill>
            <a:srgbClr val="958C5F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45</xdr:row>
      <xdr:rowOff>66675</xdr:rowOff>
    </xdr:from>
    <xdr:to>
      <xdr:col>14</xdr:col>
      <xdr:colOff>47625</xdr:colOff>
      <xdr:row>45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B536D94-1225-4551-AB83-D5ECE4035017}"/>
            </a:ext>
          </a:extLst>
        </xdr:cNvPr>
        <xdr:cNvCxnSpPr/>
      </xdr:nvCxnSpPr>
      <xdr:spPr>
        <a:xfrm>
          <a:off x="200025" y="13954125"/>
          <a:ext cx="8143875" cy="0"/>
        </a:xfrm>
        <a:prstGeom prst="line">
          <a:avLst/>
        </a:prstGeom>
        <a:ln w="19050" cmpd="thinThick">
          <a:solidFill>
            <a:srgbClr val="958C5F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447674</xdr:colOff>
      <xdr:row>6</xdr:row>
      <xdr:rowOff>123824</xdr:rowOff>
    </xdr:from>
    <xdr:to>
      <xdr:col>13</xdr:col>
      <xdr:colOff>533400</xdr:colOff>
      <xdr:row>12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989A14A-21FA-43DA-8482-A2B729883088}"/>
            </a:ext>
          </a:extLst>
        </xdr:cNvPr>
        <xdr:cNvSpPr/>
      </xdr:nvSpPr>
      <xdr:spPr>
        <a:xfrm>
          <a:off x="4571999" y="1314449"/>
          <a:ext cx="3676651" cy="1666876"/>
        </a:xfrm>
        <a:prstGeom prst="rect">
          <a:avLst/>
        </a:prstGeom>
        <a:solidFill>
          <a:schemeClr val="bg1"/>
        </a:solidFill>
        <a:ln>
          <a:solidFill>
            <a:srgbClr val="C4BD9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株式会社 日本サンプル</a:t>
          </a:r>
          <a:endParaRPr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東京都杉並区〇〇〇１－２－３</a:t>
          </a:r>
          <a:endParaRPr lang="en-US" altLang="ja-JP" sz="11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△△△ビル １Ｆ １２３</a:t>
          </a:r>
          <a:r>
            <a:rPr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☎：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03-1234-5678</a:t>
          </a:r>
          <a:endParaRPr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✉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 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info@japansample.com</a:t>
          </a:r>
          <a:r>
            <a:rPr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endParaRPr kumimoji="1" lang="ja-JP" altLang="en-US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187325</xdr:colOff>
      <xdr:row>45</xdr:row>
      <xdr:rowOff>155575</xdr:rowOff>
    </xdr:from>
    <xdr:to>
      <xdr:col>14</xdr:col>
      <xdr:colOff>34925</xdr:colOff>
      <xdr:row>45</xdr:row>
      <xdr:rowOff>155575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791C122-3D71-4727-B75D-ADB52ED60DB1}"/>
            </a:ext>
          </a:extLst>
        </xdr:cNvPr>
        <xdr:cNvCxnSpPr/>
      </xdr:nvCxnSpPr>
      <xdr:spPr>
        <a:xfrm>
          <a:off x="187325" y="14043025"/>
          <a:ext cx="8143875" cy="0"/>
        </a:xfrm>
        <a:prstGeom prst="line">
          <a:avLst/>
        </a:prstGeom>
        <a:ln w="31750" cmpd="sng">
          <a:solidFill>
            <a:srgbClr val="958C5F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168914</xdr:colOff>
      <xdr:row>7</xdr:row>
      <xdr:rowOff>209550</xdr:rowOff>
    </xdr:from>
    <xdr:to>
      <xdr:col>13</xdr:col>
      <xdr:colOff>377429</xdr:colOff>
      <xdr:row>11</xdr:row>
      <xdr:rowOff>186929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D10B0F8-F5FF-4612-9C96-AAC9A0B6E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8339" y="1714500"/>
          <a:ext cx="1094340" cy="1091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45</xdr:row>
      <xdr:rowOff>66675</xdr:rowOff>
    </xdr:from>
    <xdr:to>
      <xdr:col>14</xdr:col>
      <xdr:colOff>47625</xdr:colOff>
      <xdr:row>45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A377024-64C6-4964-814D-384E349B59BA}"/>
            </a:ext>
          </a:extLst>
        </xdr:cNvPr>
        <xdr:cNvCxnSpPr/>
      </xdr:nvCxnSpPr>
      <xdr:spPr>
        <a:xfrm>
          <a:off x="200025" y="13944600"/>
          <a:ext cx="8143875" cy="0"/>
        </a:xfrm>
        <a:prstGeom prst="line">
          <a:avLst/>
        </a:prstGeom>
        <a:ln w="19050" cmpd="thinThick">
          <a:solidFill>
            <a:srgbClr val="958C5F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447674</xdr:colOff>
      <xdr:row>6</xdr:row>
      <xdr:rowOff>123824</xdr:rowOff>
    </xdr:from>
    <xdr:to>
      <xdr:col>13</xdr:col>
      <xdr:colOff>533400</xdr:colOff>
      <xdr:row>12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34D3227-CEA5-44CF-B55C-3D874C22F2E3}"/>
            </a:ext>
          </a:extLst>
        </xdr:cNvPr>
        <xdr:cNvSpPr/>
      </xdr:nvSpPr>
      <xdr:spPr>
        <a:xfrm>
          <a:off x="4571999" y="1314449"/>
          <a:ext cx="3676651" cy="1666876"/>
        </a:xfrm>
        <a:prstGeom prst="rect">
          <a:avLst/>
        </a:prstGeom>
        <a:solidFill>
          <a:schemeClr val="bg1"/>
        </a:solidFill>
        <a:ln>
          <a:solidFill>
            <a:srgbClr val="C4BD9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株式会社 日本サンプル</a:t>
          </a:r>
          <a:endParaRPr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東京都杉並区〇〇〇１－２－３</a:t>
          </a:r>
          <a:endParaRPr lang="en-US" altLang="ja-JP" sz="11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△△△ビル １Ｆ １２３</a:t>
          </a:r>
          <a:r>
            <a:rPr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☎：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03-1234-5678</a:t>
          </a:r>
          <a:endParaRPr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✉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 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info@japansample.com</a:t>
          </a:r>
          <a:r>
            <a:rPr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endParaRPr kumimoji="1" lang="ja-JP" altLang="en-US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187325</xdr:colOff>
      <xdr:row>45</xdr:row>
      <xdr:rowOff>155575</xdr:rowOff>
    </xdr:from>
    <xdr:to>
      <xdr:col>14</xdr:col>
      <xdr:colOff>34925</xdr:colOff>
      <xdr:row>45</xdr:row>
      <xdr:rowOff>155575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6C5B484-D9B7-45DE-85CE-A35B0D2B1267}"/>
            </a:ext>
          </a:extLst>
        </xdr:cNvPr>
        <xdr:cNvCxnSpPr/>
      </xdr:nvCxnSpPr>
      <xdr:spPr>
        <a:xfrm>
          <a:off x="187325" y="14033500"/>
          <a:ext cx="8143875" cy="0"/>
        </a:xfrm>
        <a:prstGeom prst="line">
          <a:avLst/>
        </a:prstGeom>
        <a:ln w="31750" cmpd="sng">
          <a:solidFill>
            <a:srgbClr val="958C5F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168914</xdr:colOff>
      <xdr:row>7</xdr:row>
      <xdr:rowOff>209550</xdr:rowOff>
    </xdr:from>
    <xdr:to>
      <xdr:col>13</xdr:col>
      <xdr:colOff>377429</xdr:colOff>
      <xdr:row>11</xdr:row>
      <xdr:rowOff>186929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DA24D61-4CC8-4719-8A7A-5BA521F8C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8339" y="1714500"/>
          <a:ext cx="1094340" cy="1091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45</xdr:row>
      <xdr:rowOff>66675</xdr:rowOff>
    </xdr:from>
    <xdr:to>
      <xdr:col>14</xdr:col>
      <xdr:colOff>47625</xdr:colOff>
      <xdr:row>45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A027ED1-54C8-43CB-9B4B-F08C6AA62863}"/>
            </a:ext>
          </a:extLst>
        </xdr:cNvPr>
        <xdr:cNvCxnSpPr/>
      </xdr:nvCxnSpPr>
      <xdr:spPr>
        <a:xfrm>
          <a:off x="200025" y="13954125"/>
          <a:ext cx="8143875" cy="0"/>
        </a:xfrm>
        <a:prstGeom prst="line">
          <a:avLst/>
        </a:prstGeom>
        <a:ln w="19050" cmpd="thinThick">
          <a:solidFill>
            <a:srgbClr val="958C5F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447674</xdr:colOff>
      <xdr:row>6</xdr:row>
      <xdr:rowOff>123824</xdr:rowOff>
    </xdr:from>
    <xdr:to>
      <xdr:col>13</xdr:col>
      <xdr:colOff>533400</xdr:colOff>
      <xdr:row>12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3A35165-4FD0-4FEE-AF54-66DD2B8E9673}"/>
            </a:ext>
          </a:extLst>
        </xdr:cNvPr>
        <xdr:cNvSpPr/>
      </xdr:nvSpPr>
      <xdr:spPr>
        <a:xfrm>
          <a:off x="4571999" y="1314449"/>
          <a:ext cx="3676651" cy="1666876"/>
        </a:xfrm>
        <a:prstGeom prst="rect">
          <a:avLst/>
        </a:prstGeom>
        <a:solidFill>
          <a:schemeClr val="bg1"/>
        </a:solidFill>
        <a:ln>
          <a:solidFill>
            <a:srgbClr val="C4BD9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株式会社 日本サンプル</a:t>
          </a:r>
          <a:endParaRPr lang="en-US" altLang="ja-JP" sz="1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東京都杉並区〇〇〇１－２－３</a:t>
          </a:r>
          <a:endParaRPr lang="en-US" altLang="ja-JP" sz="11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△△△ビル １Ｆ １２３</a:t>
          </a:r>
          <a:r>
            <a:rPr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</a:p>
        <a:p>
          <a:pPr algn="l"/>
          <a:r>
            <a:rPr lang="ja-JP" altLang="ja-JP" sz="1100" b="0" i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☎：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03-1234-5678</a:t>
          </a:r>
          <a:endParaRPr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✉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 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info@japansample.com</a:t>
          </a:r>
          <a:r>
            <a:rPr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endParaRPr kumimoji="1" lang="ja-JP" altLang="en-US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187325</xdr:colOff>
      <xdr:row>45</xdr:row>
      <xdr:rowOff>155575</xdr:rowOff>
    </xdr:from>
    <xdr:to>
      <xdr:col>14</xdr:col>
      <xdr:colOff>34925</xdr:colOff>
      <xdr:row>45</xdr:row>
      <xdr:rowOff>155575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CB73D0B-4ED0-4B55-B4AD-1241164115FE}"/>
            </a:ext>
          </a:extLst>
        </xdr:cNvPr>
        <xdr:cNvCxnSpPr/>
      </xdr:nvCxnSpPr>
      <xdr:spPr>
        <a:xfrm>
          <a:off x="187325" y="14043025"/>
          <a:ext cx="8143875" cy="0"/>
        </a:xfrm>
        <a:prstGeom prst="line">
          <a:avLst/>
        </a:prstGeom>
        <a:ln w="31750" cmpd="sng">
          <a:solidFill>
            <a:srgbClr val="958C5F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168914</xdr:colOff>
      <xdr:row>7</xdr:row>
      <xdr:rowOff>209550</xdr:rowOff>
    </xdr:from>
    <xdr:to>
      <xdr:col>13</xdr:col>
      <xdr:colOff>377429</xdr:colOff>
      <xdr:row>11</xdr:row>
      <xdr:rowOff>186929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AFFC610-F52F-42B9-A898-DDAC61A4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8339" y="1714500"/>
          <a:ext cx="1094340" cy="1091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182096</xdr:colOff>
      <xdr:row>7</xdr:row>
      <xdr:rowOff>27912</xdr:rowOff>
    </xdr:from>
    <xdr:to>
      <xdr:col>8</xdr:col>
      <xdr:colOff>362511</xdr:colOff>
      <xdr:row>10</xdr:row>
      <xdr:rowOff>116168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8BB21B2-B63C-47A9-A9FA-9070351DB0F3}"/>
            </a:ext>
          </a:extLst>
        </xdr:cNvPr>
        <xdr:cNvSpPr/>
      </xdr:nvSpPr>
      <xdr:spPr>
        <a:xfrm>
          <a:off x="3711949" y="1526699"/>
          <a:ext cx="754716" cy="942704"/>
        </a:xfrm>
        <a:prstGeom prst="rect">
          <a:avLst/>
        </a:prstGeom>
        <a:noFill/>
        <a:ln w="158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収 入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印 紙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247649</xdr:colOff>
      <xdr:row>9</xdr:row>
      <xdr:rowOff>28575</xdr:rowOff>
    </xdr:from>
    <xdr:to>
      <xdr:col>15</xdr:col>
      <xdr:colOff>685799</xdr:colOff>
      <xdr:row>15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58C8CAD-AFA6-40A6-B13F-F01E288CB9BC}"/>
            </a:ext>
          </a:extLst>
        </xdr:cNvPr>
        <xdr:cNvSpPr/>
      </xdr:nvSpPr>
      <xdr:spPr>
        <a:xfrm>
          <a:off x="6648449" y="2038350"/>
          <a:ext cx="866775" cy="1066800"/>
        </a:xfrm>
        <a:prstGeom prst="rect">
          <a:avLst/>
        </a:prstGeom>
        <a:noFill/>
        <a:ln w="158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収 入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印 紙</a:t>
          </a:r>
        </a:p>
      </xdr:txBody>
    </xdr:sp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925830</xdr:colOff>
      <xdr:row>26</xdr:row>
      <xdr:rowOff>11430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DD189E2-392C-4B9A-9EEE-9BE79D9D9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4200525"/>
          <a:ext cx="925830" cy="925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B8370-A54C-48CB-A89C-D8057101B48A}">
  <sheetPr>
    <pageSetUpPr fitToPage="1"/>
  </sheetPr>
  <dimension ref="A1:DW46"/>
  <sheetViews>
    <sheetView tabSelected="1" zoomScaleNormal="100" zoomScaleSheetLayoutView="100" zoomScalePageLayoutView="50" workbookViewId="0">
      <selection activeCell="Q1" sqref="Q1"/>
    </sheetView>
  </sheetViews>
  <sheetFormatPr defaultRowHeight="17.399999999999999" x14ac:dyDescent="0.5"/>
  <cols>
    <col min="1" max="1" width="2.81640625" customWidth="1"/>
    <col min="2" max="2" width="4.6328125" bestFit="1" customWidth="1"/>
    <col min="3" max="3" width="6.81640625" customWidth="1"/>
    <col min="4" max="4" width="4.81640625" customWidth="1"/>
    <col min="5" max="5" width="10.81640625" customWidth="1"/>
    <col min="6" max="6" width="4.81640625" customWidth="1"/>
    <col min="7" max="9" width="6.81640625" customWidth="1"/>
    <col min="10" max="10" width="9" customWidth="1"/>
    <col min="11" max="11" width="6.81640625" customWidth="1"/>
    <col min="12" max="12" width="9" customWidth="1"/>
    <col min="13" max="13" width="10.36328125" customWidth="1"/>
    <col min="14" max="14" width="6.81640625" customWidth="1"/>
    <col min="15" max="16" width="1.81640625" customWidth="1"/>
  </cols>
  <sheetData>
    <row r="1" spans="1:127" s="1" customFormat="1" ht="8.1" customHeight="1" x14ac:dyDescent="1.05">
      <c r="B1" s="2"/>
      <c r="C1" s="2"/>
      <c r="D1" s="2"/>
      <c r="E1" s="2"/>
      <c r="J1" s="101" t="s">
        <v>0</v>
      </c>
      <c r="K1" s="101"/>
      <c r="L1" s="101"/>
      <c r="M1" s="101"/>
      <c r="N1" s="10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</row>
    <row r="2" spans="1:127" ht="18.75" customHeight="1" x14ac:dyDescent="0.5">
      <c r="A2" s="1"/>
      <c r="B2" s="1"/>
      <c r="C2" s="33" t="s">
        <v>1</v>
      </c>
      <c r="D2" s="102" t="s">
        <v>2</v>
      </c>
      <c r="E2" s="102"/>
      <c r="F2" s="102"/>
      <c r="G2" s="3"/>
      <c r="H2" s="3"/>
      <c r="I2" s="3"/>
      <c r="J2" s="101"/>
      <c r="K2" s="101"/>
      <c r="L2" s="101"/>
      <c r="M2" s="101"/>
      <c r="N2" s="101"/>
      <c r="O2" s="1"/>
      <c r="P2" s="1"/>
    </row>
    <row r="3" spans="1:127" ht="18.75" customHeight="1" x14ac:dyDescent="0.5">
      <c r="A3" s="1"/>
      <c r="B3" s="1"/>
      <c r="C3" s="33" t="s">
        <v>3</v>
      </c>
      <c r="D3" s="103">
        <v>44551</v>
      </c>
      <c r="E3" s="103"/>
      <c r="F3" s="103"/>
      <c r="G3" s="3"/>
      <c r="H3" s="3"/>
      <c r="I3" s="3"/>
      <c r="J3" s="101"/>
      <c r="K3" s="101"/>
      <c r="L3" s="101"/>
      <c r="M3" s="101"/>
      <c r="N3" s="101"/>
      <c r="O3" s="1"/>
      <c r="P3" s="1"/>
    </row>
    <row r="4" spans="1:127" ht="8.1" customHeight="1" x14ac:dyDescent="0.5">
      <c r="A4" s="1"/>
      <c r="B4" s="4"/>
      <c r="C4" s="4"/>
      <c r="D4" s="4"/>
      <c r="E4" s="4"/>
      <c r="F4" s="4"/>
      <c r="G4" s="4"/>
      <c r="H4" s="4"/>
      <c r="I4" s="4"/>
      <c r="J4" s="101"/>
      <c r="K4" s="101"/>
      <c r="L4" s="101"/>
      <c r="M4" s="101"/>
      <c r="N4" s="101"/>
      <c r="O4" s="1"/>
      <c r="P4" s="1"/>
    </row>
    <row r="5" spans="1:127" ht="20.25" customHeight="1" x14ac:dyDescent="0.5">
      <c r="A5" s="1"/>
      <c r="B5" s="104" t="s">
        <v>4</v>
      </c>
      <c r="C5" s="104"/>
      <c r="D5" s="104"/>
      <c r="E5" s="104"/>
      <c r="F5" s="104"/>
      <c r="G5" s="104"/>
      <c r="H5" s="104"/>
      <c r="I5" s="106" t="s">
        <v>5</v>
      </c>
      <c r="J5" s="101"/>
      <c r="K5" s="101"/>
      <c r="L5" s="101"/>
      <c r="M5" s="101"/>
      <c r="N5" s="101"/>
      <c r="O5" s="1"/>
      <c r="P5" s="1"/>
    </row>
    <row r="6" spans="1:127" ht="21" customHeight="1" thickBot="1" x14ac:dyDescent="0.55000000000000004">
      <c r="A6" s="1"/>
      <c r="B6" s="105"/>
      <c r="C6" s="105"/>
      <c r="D6" s="105"/>
      <c r="E6" s="105"/>
      <c r="F6" s="105"/>
      <c r="G6" s="105"/>
      <c r="H6" s="105"/>
      <c r="I6" s="106"/>
      <c r="J6" s="101"/>
      <c r="K6" s="101"/>
      <c r="L6" s="101"/>
      <c r="M6" s="101"/>
      <c r="N6" s="101"/>
      <c r="O6" s="1"/>
      <c r="P6" s="1"/>
    </row>
    <row r="7" spans="1:127" ht="24.9" customHeight="1" x14ac:dyDescent="0.75">
      <c r="A7" s="1"/>
      <c r="B7" s="5" t="s">
        <v>6</v>
      </c>
      <c r="C7" s="6"/>
      <c r="D7" s="7" t="s">
        <v>7</v>
      </c>
      <c r="E7" s="8"/>
      <c r="F7" s="9"/>
      <c r="G7" s="9"/>
      <c r="H7" s="9"/>
      <c r="I7" s="10"/>
      <c r="J7" s="11"/>
      <c r="K7" s="11"/>
      <c r="L7" s="11"/>
      <c r="M7" s="11"/>
      <c r="N7" s="11"/>
      <c r="O7" s="1"/>
      <c r="P7" s="1"/>
    </row>
    <row r="8" spans="1:127" ht="24.9" customHeight="1" x14ac:dyDescent="0.75">
      <c r="A8" s="1"/>
      <c r="B8" s="12"/>
      <c r="C8" s="12"/>
      <c r="D8" s="12" t="s">
        <v>8</v>
      </c>
      <c r="E8" s="8"/>
      <c r="F8" s="9"/>
      <c r="G8" s="9"/>
      <c r="H8" s="9"/>
      <c r="I8" s="10"/>
      <c r="J8" s="13"/>
      <c r="K8" s="14"/>
      <c r="L8" s="1"/>
      <c r="M8" s="1"/>
      <c r="N8" s="1"/>
      <c r="O8" s="1"/>
      <c r="P8" s="1"/>
    </row>
    <row r="9" spans="1:127" ht="24.75" customHeight="1" x14ac:dyDescent="0.5">
      <c r="A9" s="1"/>
      <c r="B9" s="107" t="s">
        <v>9</v>
      </c>
      <c r="C9" s="107"/>
      <c r="D9" s="107"/>
      <c r="E9" s="107"/>
      <c r="F9" s="107"/>
      <c r="G9" s="107"/>
      <c r="H9" s="107"/>
      <c r="I9" s="1"/>
      <c r="J9" s="12"/>
      <c r="K9" s="14"/>
      <c r="L9" s="1"/>
      <c r="M9" s="1"/>
      <c r="N9" s="1"/>
      <c r="O9" s="1"/>
      <c r="P9" s="1"/>
    </row>
    <row r="10" spans="1:127" ht="18.75" customHeight="1" x14ac:dyDescent="0.5">
      <c r="A10" s="1"/>
      <c r="B10" s="107"/>
      <c r="C10" s="107"/>
      <c r="D10" s="107"/>
      <c r="E10" s="107"/>
      <c r="F10" s="107"/>
      <c r="G10" s="107"/>
      <c r="H10" s="107"/>
      <c r="I10" s="1"/>
      <c r="J10" s="12"/>
      <c r="K10" s="14"/>
      <c r="L10" s="1"/>
      <c r="M10" s="1"/>
      <c r="N10" s="1"/>
      <c r="O10" s="1"/>
      <c r="P10" s="1"/>
    </row>
    <row r="11" spans="1:127" ht="19.2" x14ac:dyDescent="0.5">
      <c r="A11" s="1"/>
      <c r="B11" s="108" t="s">
        <v>10</v>
      </c>
      <c r="C11" s="108"/>
      <c r="D11" s="108"/>
      <c r="E11" s="110">
        <f>M36</f>
        <v>407957393</v>
      </c>
      <c r="F11" s="110"/>
      <c r="G11" s="110"/>
      <c r="H11" s="110"/>
      <c r="I11" s="1"/>
      <c r="J11" s="16"/>
      <c r="K11" s="14"/>
      <c r="L11" s="1"/>
      <c r="M11" s="1"/>
      <c r="N11" s="1"/>
      <c r="O11" s="1"/>
      <c r="P11" s="1"/>
    </row>
    <row r="12" spans="1:127" ht="18" thickBot="1" x14ac:dyDescent="0.55000000000000004">
      <c r="A12" s="1"/>
      <c r="B12" s="109"/>
      <c r="C12" s="109"/>
      <c r="D12" s="109"/>
      <c r="E12" s="111"/>
      <c r="F12" s="111"/>
      <c r="G12" s="111"/>
      <c r="H12" s="111"/>
      <c r="I12" s="1"/>
      <c r="J12" s="17"/>
      <c r="K12" s="1"/>
      <c r="L12" s="1"/>
      <c r="M12" s="1"/>
      <c r="N12" s="1"/>
      <c r="O12" s="1"/>
      <c r="P12" s="1"/>
    </row>
    <row r="13" spans="1:127" ht="12.9" customHeight="1" thickTop="1" x14ac:dyDescent="0.5">
      <c r="A13" s="1"/>
      <c r="B13" s="1"/>
      <c r="C13" s="1"/>
      <c r="D13" s="1"/>
      <c r="E13" s="18"/>
      <c r="F13" s="18"/>
      <c r="G13" s="18"/>
      <c r="H13" s="18"/>
      <c r="I13" s="1"/>
      <c r="J13" s="1"/>
      <c r="K13" s="1"/>
      <c r="L13" s="1"/>
      <c r="M13" s="1"/>
      <c r="N13" s="1"/>
      <c r="O13" s="1"/>
      <c r="P13" s="1"/>
    </row>
    <row r="14" spans="1:127" ht="12.9" customHeight="1" thickBo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27" s="1" customFormat="1" ht="8.1" customHeight="1" x14ac:dyDescent="0.5">
      <c r="B15" s="19"/>
      <c r="C15" s="112"/>
      <c r="D15" s="112"/>
      <c r="E15" s="112"/>
      <c r="F15" s="112"/>
      <c r="G15" s="112"/>
      <c r="H15" s="112"/>
      <c r="I15" s="100"/>
      <c r="J15" s="100"/>
      <c r="K15" s="100"/>
      <c r="L15" s="100"/>
      <c r="M15" s="100"/>
      <c r="N15" s="100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</row>
    <row r="16" spans="1:127" s="1" customFormat="1" ht="30.9" customHeight="1" x14ac:dyDescent="0.5">
      <c r="B16" s="98" t="s">
        <v>11</v>
      </c>
      <c r="C16" s="98"/>
      <c r="D16" s="98"/>
      <c r="E16" s="98"/>
      <c r="F16" s="98"/>
      <c r="G16" s="98"/>
      <c r="H16" s="98"/>
      <c r="I16" s="98" t="s">
        <v>12</v>
      </c>
      <c r="J16" s="98"/>
      <c r="K16" s="98" t="s">
        <v>13</v>
      </c>
      <c r="L16" s="98"/>
      <c r="M16" s="98" t="s">
        <v>14</v>
      </c>
      <c r="N16" s="98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</row>
    <row r="17" spans="2:127" s="1" customFormat="1" ht="30.9" customHeight="1" x14ac:dyDescent="0.6">
      <c r="B17" s="99" t="str">
        <f>見積書!B17</f>
        <v>○○○○○○　サンプル　タイプＡ</v>
      </c>
      <c r="C17" s="99"/>
      <c r="D17" s="99"/>
      <c r="E17" s="99"/>
      <c r="F17" s="99"/>
      <c r="G17" s="99"/>
      <c r="H17" s="99"/>
      <c r="I17" s="92">
        <f>見積書!I17</f>
        <v>12345678</v>
      </c>
      <c r="J17" s="92"/>
      <c r="K17" s="92">
        <f>見積書!K17</f>
        <v>10</v>
      </c>
      <c r="L17" s="92"/>
      <c r="M17" s="92">
        <f>I17*K17</f>
        <v>123456780</v>
      </c>
      <c r="N17" s="92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</row>
    <row r="18" spans="2:127" s="1" customFormat="1" ht="30.9" customHeight="1" x14ac:dyDescent="0.6">
      <c r="B18" s="93" t="str">
        <f>見積書!B18</f>
        <v>△△△△　システム機器（ 自動調整タイプ ）</v>
      </c>
      <c r="C18" s="94"/>
      <c r="D18" s="94"/>
      <c r="E18" s="94"/>
      <c r="F18" s="94"/>
      <c r="G18" s="94"/>
      <c r="H18" s="95"/>
      <c r="I18" s="92">
        <f>見積書!I18</f>
        <v>2</v>
      </c>
      <c r="J18" s="92"/>
      <c r="K18" s="92">
        <f>見積書!K18</f>
        <v>123456789</v>
      </c>
      <c r="L18" s="92"/>
      <c r="M18" s="92">
        <f>I18*K18</f>
        <v>246913578</v>
      </c>
      <c r="N18" s="92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</row>
    <row r="19" spans="2:127" s="1" customFormat="1" ht="30.9" customHeight="1" x14ac:dyDescent="0.6">
      <c r="B19" s="93" t="str">
        <f>見積書!B19</f>
        <v>△△△△　システムの取付作業</v>
      </c>
      <c r="C19" s="94"/>
      <c r="D19" s="94"/>
      <c r="E19" s="94"/>
      <c r="F19" s="94"/>
      <c r="G19" s="94"/>
      <c r="H19" s="95"/>
      <c r="I19" s="92">
        <f>見積書!I19</f>
        <v>3</v>
      </c>
      <c r="J19" s="92"/>
      <c r="K19" s="92">
        <f>見積書!K19</f>
        <v>30000</v>
      </c>
      <c r="L19" s="92"/>
      <c r="M19" s="92">
        <f t="shared" ref="M19:M22" si="0">I19*K19</f>
        <v>90000</v>
      </c>
      <c r="N19" s="92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</row>
    <row r="20" spans="2:127" s="1" customFormat="1" ht="30.9" customHeight="1" x14ac:dyDescent="0.6">
      <c r="B20" s="93" t="str">
        <f>見積書!B20</f>
        <v>△△△△　システムの操作説明　講習会</v>
      </c>
      <c r="C20" s="94"/>
      <c r="D20" s="94"/>
      <c r="E20" s="94"/>
      <c r="F20" s="94"/>
      <c r="G20" s="94"/>
      <c r="H20" s="95"/>
      <c r="I20" s="92">
        <f>見積書!I20</f>
        <v>40</v>
      </c>
      <c r="J20" s="92"/>
      <c r="K20" s="92">
        <f>見積書!K20</f>
        <v>4000</v>
      </c>
      <c r="L20" s="92"/>
      <c r="M20" s="92">
        <f t="shared" si="0"/>
        <v>160000</v>
      </c>
      <c r="N20" s="92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</row>
    <row r="21" spans="2:127" s="1" customFormat="1" ht="30.9" customHeight="1" x14ac:dyDescent="0.6">
      <c r="B21" s="93" t="str">
        <f>見積書!B21</f>
        <v>□□□□○○○○素材　（　✖✖　を含む　）</v>
      </c>
      <c r="C21" s="94"/>
      <c r="D21" s="94"/>
      <c r="E21" s="94"/>
      <c r="F21" s="94"/>
      <c r="G21" s="94"/>
      <c r="H21" s="95"/>
      <c r="I21" s="92">
        <f>見積書!I21</f>
        <v>50</v>
      </c>
      <c r="J21" s="92"/>
      <c r="K21" s="92">
        <f>見積書!K21</f>
        <v>5000</v>
      </c>
      <c r="L21" s="92"/>
      <c r="M21" s="92">
        <f t="shared" si="0"/>
        <v>250000</v>
      </c>
      <c r="N21" s="92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</row>
    <row r="22" spans="2:127" s="1" customFormat="1" ht="30.9" customHeight="1" x14ac:dyDescent="0.6">
      <c r="B22" s="93" t="str">
        <f>見積書!B22</f>
        <v xml:space="preserve"> </v>
      </c>
      <c r="C22" s="94"/>
      <c r="D22" s="94"/>
      <c r="E22" s="94"/>
      <c r="F22" s="94"/>
      <c r="G22" s="94"/>
      <c r="H22" s="95"/>
      <c r="I22" s="92">
        <f>見積書!I22</f>
        <v>0</v>
      </c>
      <c r="J22" s="92"/>
      <c r="K22" s="92">
        <f>見積書!K22</f>
        <v>0</v>
      </c>
      <c r="L22" s="92"/>
      <c r="M22" s="92">
        <f t="shared" si="0"/>
        <v>0</v>
      </c>
      <c r="N22" s="9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</row>
    <row r="23" spans="2:127" s="1" customFormat="1" ht="30.9" customHeight="1" x14ac:dyDescent="0.6">
      <c r="B23" s="93" t="str">
        <f>見積書!B23</f>
        <v xml:space="preserve"> </v>
      </c>
      <c r="C23" s="94"/>
      <c r="D23" s="94"/>
      <c r="E23" s="94"/>
      <c r="F23" s="94"/>
      <c r="G23" s="94"/>
      <c r="H23" s="95"/>
      <c r="I23" s="92">
        <f>見積書!I23</f>
        <v>0</v>
      </c>
      <c r="J23" s="92"/>
      <c r="K23" s="92">
        <f>見積書!K23</f>
        <v>0</v>
      </c>
      <c r="L23" s="92"/>
      <c r="M23" s="92">
        <f>I23*K23</f>
        <v>0</v>
      </c>
      <c r="N23" s="92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</row>
    <row r="24" spans="2:127" s="1" customFormat="1" ht="30.9" customHeight="1" x14ac:dyDescent="0.6">
      <c r="B24" s="93" t="str">
        <f>見積書!B24</f>
        <v xml:space="preserve"> </v>
      </c>
      <c r="C24" s="94"/>
      <c r="D24" s="94"/>
      <c r="E24" s="94"/>
      <c r="F24" s="94"/>
      <c r="G24" s="94"/>
      <c r="H24" s="95"/>
      <c r="I24" s="92">
        <f>見積書!I24</f>
        <v>0</v>
      </c>
      <c r="J24" s="92"/>
      <c r="K24" s="92">
        <f>見積書!K24</f>
        <v>0</v>
      </c>
      <c r="L24" s="92"/>
      <c r="M24" s="92">
        <f>I24*K24</f>
        <v>0</v>
      </c>
      <c r="N24" s="92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</row>
    <row r="25" spans="2:127" s="1" customFormat="1" ht="30.9" customHeight="1" x14ac:dyDescent="0.6">
      <c r="B25" s="93" t="str">
        <f>見積書!B25</f>
        <v xml:space="preserve"> </v>
      </c>
      <c r="C25" s="94"/>
      <c r="D25" s="94"/>
      <c r="E25" s="94"/>
      <c r="F25" s="94"/>
      <c r="G25" s="94"/>
      <c r="H25" s="95"/>
      <c r="I25" s="92">
        <f>見積書!I25</f>
        <v>0</v>
      </c>
      <c r="J25" s="92"/>
      <c r="K25" s="92">
        <f>見積書!K25</f>
        <v>0</v>
      </c>
      <c r="L25" s="92"/>
      <c r="M25" s="92">
        <f t="shared" ref="M25:M32" si="1">I25*K25</f>
        <v>0</v>
      </c>
      <c r="N25" s="92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</row>
    <row r="26" spans="2:127" s="1" customFormat="1" ht="30.9" customHeight="1" x14ac:dyDescent="0.6">
      <c r="B26" s="93" t="str">
        <f>見積書!B26</f>
        <v xml:space="preserve"> </v>
      </c>
      <c r="C26" s="94"/>
      <c r="D26" s="94"/>
      <c r="E26" s="94"/>
      <c r="F26" s="94"/>
      <c r="G26" s="94"/>
      <c r="H26" s="95"/>
      <c r="I26" s="92">
        <f>見積書!I26</f>
        <v>0</v>
      </c>
      <c r="J26" s="92"/>
      <c r="K26" s="92">
        <f>見積書!K26</f>
        <v>0</v>
      </c>
      <c r="L26" s="92"/>
      <c r="M26" s="92">
        <f t="shared" si="1"/>
        <v>0</v>
      </c>
      <c r="N26" s="92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</row>
    <row r="27" spans="2:127" s="1" customFormat="1" ht="30.9" customHeight="1" x14ac:dyDescent="0.6">
      <c r="B27" s="93" t="str">
        <f>見積書!B27</f>
        <v xml:space="preserve"> </v>
      </c>
      <c r="C27" s="94"/>
      <c r="D27" s="94"/>
      <c r="E27" s="94"/>
      <c r="F27" s="94"/>
      <c r="G27" s="94"/>
      <c r="H27" s="95"/>
      <c r="I27" s="92">
        <f>見積書!I27</f>
        <v>0</v>
      </c>
      <c r="J27" s="92"/>
      <c r="K27" s="92">
        <f>見積書!K27</f>
        <v>0</v>
      </c>
      <c r="L27" s="92"/>
      <c r="M27" s="92">
        <f t="shared" si="1"/>
        <v>0</v>
      </c>
      <c r="N27" s="92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</row>
    <row r="28" spans="2:127" s="1" customFormat="1" ht="30.9" customHeight="1" x14ac:dyDescent="0.6">
      <c r="B28" s="93" t="str">
        <f>見積書!B28</f>
        <v xml:space="preserve"> </v>
      </c>
      <c r="C28" s="94"/>
      <c r="D28" s="94"/>
      <c r="E28" s="94"/>
      <c r="F28" s="94"/>
      <c r="G28" s="94"/>
      <c r="H28" s="95"/>
      <c r="I28" s="92">
        <f>見積書!I28</f>
        <v>0</v>
      </c>
      <c r="J28" s="92"/>
      <c r="K28" s="92">
        <f>見積書!K28</f>
        <v>0</v>
      </c>
      <c r="L28" s="92"/>
      <c r="M28" s="92">
        <f t="shared" si="1"/>
        <v>0</v>
      </c>
      <c r="N28" s="92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</row>
    <row r="29" spans="2:127" s="1" customFormat="1" ht="30.9" customHeight="1" x14ac:dyDescent="0.6">
      <c r="B29" s="93" t="str">
        <f>見積書!B29</f>
        <v xml:space="preserve"> </v>
      </c>
      <c r="C29" s="94"/>
      <c r="D29" s="94"/>
      <c r="E29" s="94"/>
      <c r="F29" s="94"/>
      <c r="G29" s="94"/>
      <c r="H29" s="95"/>
      <c r="I29" s="92">
        <f>見積書!I29</f>
        <v>0</v>
      </c>
      <c r="J29" s="92"/>
      <c r="K29" s="92">
        <f>見積書!K29</f>
        <v>0</v>
      </c>
      <c r="L29" s="92"/>
      <c r="M29" s="92">
        <f t="shared" si="1"/>
        <v>0</v>
      </c>
      <c r="N29" s="92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</row>
    <row r="30" spans="2:127" s="1" customFormat="1" ht="30.9" customHeight="1" x14ac:dyDescent="0.6">
      <c r="B30" s="93" t="str">
        <f>見積書!B30</f>
        <v xml:space="preserve"> </v>
      </c>
      <c r="C30" s="94"/>
      <c r="D30" s="94"/>
      <c r="E30" s="94"/>
      <c r="F30" s="94"/>
      <c r="G30" s="94"/>
      <c r="H30" s="95"/>
      <c r="I30" s="92">
        <f>見積書!I30</f>
        <v>0</v>
      </c>
      <c r="J30" s="92"/>
      <c r="K30" s="92">
        <f>見積書!K30</f>
        <v>0</v>
      </c>
      <c r="L30" s="92"/>
      <c r="M30" s="92">
        <f t="shared" si="1"/>
        <v>0</v>
      </c>
      <c r="N30" s="92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</row>
    <row r="31" spans="2:127" s="1" customFormat="1" ht="30.9" customHeight="1" x14ac:dyDescent="0.6">
      <c r="B31" s="93" t="str">
        <f>見積書!B31</f>
        <v xml:space="preserve"> </v>
      </c>
      <c r="C31" s="94"/>
      <c r="D31" s="94"/>
      <c r="E31" s="94"/>
      <c r="F31" s="94"/>
      <c r="G31" s="94"/>
      <c r="H31" s="95"/>
      <c r="I31" s="92">
        <f>見積書!I31</f>
        <v>0</v>
      </c>
      <c r="J31" s="92"/>
      <c r="K31" s="92">
        <f>見積書!K31</f>
        <v>0</v>
      </c>
      <c r="L31" s="92"/>
      <c r="M31" s="92">
        <f t="shared" si="1"/>
        <v>0</v>
      </c>
      <c r="N31" s="92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</row>
    <row r="32" spans="2:127" s="1" customFormat="1" ht="30.9" customHeight="1" thickBot="1" x14ac:dyDescent="0.65">
      <c r="B32" s="113" t="str">
        <f>見積書!B32</f>
        <v xml:space="preserve"> </v>
      </c>
      <c r="C32" s="114"/>
      <c r="D32" s="114"/>
      <c r="E32" s="114"/>
      <c r="F32" s="114"/>
      <c r="G32" s="114"/>
      <c r="H32" s="115"/>
      <c r="I32" s="89">
        <f>見積書!I32</f>
        <v>0</v>
      </c>
      <c r="J32" s="89"/>
      <c r="K32" s="89">
        <f>見積書!K32</f>
        <v>0</v>
      </c>
      <c r="L32" s="89"/>
      <c r="M32" s="89">
        <f t="shared" si="1"/>
        <v>0</v>
      </c>
      <c r="N32" s="89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</row>
    <row r="33" spans="1:127" s="1" customFormat="1" ht="3.9" customHeight="1" x14ac:dyDescent="0.6">
      <c r="B33" s="21"/>
      <c r="C33" s="21"/>
      <c r="D33" s="21"/>
      <c r="E33" s="21"/>
      <c r="F33" s="21"/>
      <c r="G33" s="21"/>
      <c r="H33" s="21"/>
      <c r="I33" s="22"/>
      <c r="J33" s="8"/>
      <c r="K33" s="22"/>
      <c r="L33" s="22"/>
      <c r="M33" s="23"/>
      <c r="N33" s="2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</row>
    <row r="34" spans="1:127" s="1" customFormat="1" ht="32.1" customHeight="1" x14ac:dyDescent="0.75">
      <c r="B34" s="34"/>
      <c r="C34" s="34"/>
      <c r="D34" s="34"/>
      <c r="E34" s="34"/>
      <c r="F34" s="34"/>
      <c r="G34" s="34"/>
      <c r="H34" s="34"/>
      <c r="I34" s="22"/>
      <c r="J34" s="90" t="s">
        <v>20</v>
      </c>
      <c r="K34" s="90"/>
      <c r="L34" s="24" t="s">
        <v>21</v>
      </c>
      <c r="M34" s="85">
        <f>SUM(M17:N32)</f>
        <v>370870358</v>
      </c>
      <c r="N34" s="8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</row>
    <row r="35" spans="1:127" s="1" customFormat="1" ht="32.1" customHeight="1" x14ac:dyDescent="0.75">
      <c r="B35" s="34"/>
      <c r="C35" s="34"/>
      <c r="D35" s="34"/>
      <c r="E35" s="34"/>
      <c r="F35" s="34"/>
      <c r="G35" s="34"/>
      <c r="H35" s="34"/>
      <c r="I35" s="22"/>
      <c r="J35" s="84" t="s">
        <v>22</v>
      </c>
      <c r="K35" s="84"/>
      <c r="L35" s="25">
        <v>10</v>
      </c>
      <c r="M35" s="85">
        <f>INT(M34*L35/100)</f>
        <v>37087035</v>
      </c>
      <c r="N35" s="8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</row>
    <row r="36" spans="1:127" s="1" customFormat="1" ht="31.5" customHeight="1" thickBot="1" x14ac:dyDescent="0.8">
      <c r="B36" s="34"/>
      <c r="C36" s="34"/>
      <c r="D36" s="34"/>
      <c r="E36" s="34"/>
      <c r="F36" s="34"/>
      <c r="G36" s="34"/>
      <c r="H36" s="34"/>
      <c r="I36" s="26"/>
      <c r="J36" s="86" t="s">
        <v>23</v>
      </c>
      <c r="K36" s="86"/>
      <c r="L36" s="27" t="s">
        <v>24</v>
      </c>
      <c r="M36" s="87">
        <f>M34+M35</f>
        <v>407957393</v>
      </c>
      <c r="N36" s="87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</row>
    <row r="37" spans="1:127" s="1" customFormat="1" ht="15.9" customHeight="1" thickTop="1" x14ac:dyDescent="0.5">
      <c r="B37" s="28"/>
      <c r="C37" s="28"/>
      <c r="D37" s="28"/>
      <c r="E37" s="28"/>
      <c r="F37" s="28"/>
      <c r="G37" s="28"/>
      <c r="H37" s="28"/>
      <c r="I37" s="29"/>
      <c r="J37" s="30"/>
      <c r="K37" s="30"/>
      <c r="L37" s="31"/>
      <c r="M37" s="32"/>
      <c r="N37" s="32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</row>
    <row r="38" spans="1:127" s="1" customFormat="1" ht="24.9" customHeight="1" x14ac:dyDescent="0.5">
      <c r="D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</row>
    <row r="39" spans="1:127" s="1" customFormat="1" ht="24.9" customHeight="1" x14ac:dyDescent="0.5">
      <c r="J39" s="12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</row>
    <row r="40" spans="1:127" s="1" customFormat="1" ht="24.9" customHeight="1" x14ac:dyDescent="0.5">
      <c r="B40" s="28"/>
      <c r="C40" s="28"/>
      <c r="D40" s="28"/>
      <c r="E40" s="28"/>
      <c r="F40" s="28"/>
      <c r="G40" s="28"/>
      <c r="H40" s="28"/>
      <c r="I40" s="29"/>
      <c r="J40" s="30"/>
      <c r="K40" s="30"/>
      <c r="L40" s="31"/>
      <c r="M40" s="32"/>
      <c r="N40" s="32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</row>
    <row r="41" spans="1:127" s="1" customFormat="1" ht="24.9" customHeight="1" x14ac:dyDescent="0.6">
      <c r="A41" s="12"/>
      <c r="B41" s="81" t="s">
        <v>25</v>
      </c>
      <c r="C41" s="12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</row>
    <row r="42" spans="1:127" s="1" customFormat="1" ht="24.9" customHeight="1" x14ac:dyDescent="0.6">
      <c r="A42" s="76"/>
      <c r="B42" s="76"/>
      <c r="C42" s="77"/>
      <c r="D42" s="77"/>
      <c r="E42" s="77"/>
      <c r="F42" s="77"/>
      <c r="G42" s="77"/>
      <c r="H42" s="77"/>
      <c r="I42" s="22"/>
      <c r="J42" s="78"/>
      <c r="K42" s="78"/>
      <c r="L42" s="79"/>
      <c r="M42" s="80"/>
      <c r="N42" s="80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</row>
    <row r="43" spans="1:127" s="1" customFormat="1" ht="24.9" customHeight="1" x14ac:dyDescent="0.6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</row>
    <row r="44" spans="1:127" s="1" customFormat="1" ht="24.9" customHeight="1" x14ac:dyDescent="0.6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</row>
    <row r="45" spans="1:127" s="1" customFormat="1" ht="24.9" customHeight="1" x14ac:dyDescent="0.6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</row>
    <row r="46" spans="1:127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</sheetData>
  <mergeCells count="86">
    <mergeCell ref="M15:N15"/>
    <mergeCell ref="J1:N6"/>
    <mergeCell ref="D2:F2"/>
    <mergeCell ref="D3:F3"/>
    <mergeCell ref="B5:H6"/>
    <mergeCell ref="I5:I6"/>
    <mergeCell ref="B9:H10"/>
    <mergeCell ref="B11:D12"/>
    <mergeCell ref="E11:H12"/>
    <mergeCell ref="C15:H15"/>
    <mergeCell ref="I15:J15"/>
    <mergeCell ref="K15:L15"/>
    <mergeCell ref="B16:H16"/>
    <mergeCell ref="I16:J16"/>
    <mergeCell ref="K16:L16"/>
    <mergeCell ref="M16:N16"/>
    <mergeCell ref="B17:H17"/>
    <mergeCell ref="I17:J17"/>
    <mergeCell ref="K17:L17"/>
    <mergeCell ref="M17:N17"/>
    <mergeCell ref="B18:H18"/>
    <mergeCell ref="I18:J18"/>
    <mergeCell ref="K18:L18"/>
    <mergeCell ref="M18:N18"/>
    <mergeCell ref="B19:H19"/>
    <mergeCell ref="I19:J19"/>
    <mergeCell ref="K19:L19"/>
    <mergeCell ref="M19:N19"/>
    <mergeCell ref="B20:H20"/>
    <mergeCell ref="I20:J20"/>
    <mergeCell ref="K20:L20"/>
    <mergeCell ref="M20:N20"/>
    <mergeCell ref="B21:H21"/>
    <mergeCell ref="I21:J21"/>
    <mergeCell ref="K21:L21"/>
    <mergeCell ref="M21:N21"/>
    <mergeCell ref="B22:H22"/>
    <mergeCell ref="I22:J22"/>
    <mergeCell ref="K22:L22"/>
    <mergeCell ref="M22:N22"/>
    <mergeCell ref="B23:H23"/>
    <mergeCell ref="I23:J23"/>
    <mergeCell ref="K23:L23"/>
    <mergeCell ref="M23:N23"/>
    <mergeCell ref="B24:H24"/>
    <mergeCell ref="I24:J24"/>
    <mergeCell ref="K24:L24"/>
    <mergeCell ref="M24:N24"/>
    <mergeCell ref="B25:H25"/>
    <mergeCell ref="I25:J25"/>
    <mergeCell ref="K25:L25"/>
    <mergeCell ref="M25:N25"/>
    <mergeCell ref="B26:H26"/>
    <mergeCell ref="I26:J26"/>
    <mergeCell ref="K26:L26"/>
    <mergeCell ref="M26:N26"/>
    <mergeCell ref="B27:H27"/>
    <mergeCell ref="I27:J27"/>
    <mergeCell ref="K27:L27"/>
    <mergeCell ref="M27:N27"/>
    <mergeCell ref="B28:H28"/>
    <mergeCell ref="I28:J28"/>
    <mergeCell ref="K28:L28"/>
    <mergeCell ref="M28:N28"/>
    <mergeCell ref="B29:H29"/>
    <mergeCell ref="I29:J29"/>
    <mergeCell ref="K29:L29"/>
    <mergeCell ref="M29:N29"/>
    <mergeCell ref="B30:H30"/>
    <mergeCell ref="I30:J30"/>
    <mergeCell ref="K30:L30"/>
    <mergeCell ref="M30:N30"/>
    <mergeCell ref="B31:H31"/>
    <mergeCell ref="I31:J31"/>
    <mergeCell ref="K31:L31"/>
    <mergeCell ref="M31:N31"/>
    <mergeCell ref="J35:K35"/>
    <mergeCell ref="M35:N35"/>
    <mergeCell ref="J36:K36"/>
    <mergeCell ref="M36:N36"/>
    <mergeCell ref="B32:H32"/>
    <mergeCell ref="I32:J32"/>
    <mergeCell ref="K32:L32"/>
    <mergeCell ref="M32:N32"/>
    <mergeCell ref="J34:K34"/>
    <mergeCell ref="M34:N3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ACB10-6FA4-4A70-AD49-55D74B865E09}">
  <sheetPr>
    <pageSetUpPr fitToPage="1"/>
  </sheetPr>
  <dimension ref="A1:DW46"/>
  <sheetViews>
    <sheetView zoomScaleNormal="100" zoomScaleSheetLayoutView="100" zoomScalePageLayoutView="50" workbookViewId="0">
      <selection activeCell="Q1" sqref="Q1"/>
    </sheetView>
  </sheetViews>
  <sheetFormatPr defaultRowHeight="17.399999999999999" x14ac:dyDescent="0.5"/>
  <cols>
    <col min="1" max="1" width="2.81640625" customWidth="1"/>
    <col min="2" max="2" width="4.6328125" bestFit="1" customWidth="1"/>
    <col min="3" max="3" width="6.81640625" customWidth="1"/>
    <col min="4" max="4" width="4.81640625" customWidth="1"/>
    <col min="5" max="5" width="10.81640625" customWidth="1"/>
    <col min="6" max="6" width="4.81640625" customWidth="1"/>
    <col min="7" max="9" width="6.81640625" customWidth="1"/>
    <col min="10" max="10" width="9" customWidth="1"/>
    <col min="11" max="11" width="6.81640625" customWidth="1"/>
    <col min="12" max="12" width="9" customWidth="1"/>
    <col min="13" max="13" width="10.36328125" customWidth="1"/>
    <col min="14" max="14" width="6.81640625" customWidth="1"/>
    <col min="15" max="16" width="1.81640625" customWidth="1"/>
  </cols>
  <sheetData>
    <row r="1" spans="1:127" s="1" customFormat="1" ht="8.1" customHeight="1" x14ac:dyDescent="1.05">
      <c r="B1" s="2"/>
      <c r="C1" s="2"/>
      <c r="D1" s="2"/>
      <c r="E1" s="2"/>
      <c r="J1" s="101" t="s">
        <v>26</v>
      </c>
      <c r="K1" s="101"/>
      <c r="L1" s="101"/>
      <c r="M1" s="101"/>
      <c r="N1" s="10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</row>
    <row r="2" spans="1:127" ht="18.75" customHeight="1" x14ac:dyDescent="0.5">
      <c r="A2" s="1"/>
      <c r="B2" s="1"/>
      <c r="C2" s="33" t="s">
        <v>29</v>
      </c>
      <c r="D2" s="102" t="s">
        <v>2</v>
      </c>
      <c r="E2" s="102"/>
      <c r="F2" s="102"/>
      <c r="G2" s="3"/>
      <c r="H2" s="3"/>
      <c r="I2" s="3"/>
      <c r="J2" s="101"/>
      <c r="K2" s="101"/>
      <c r="L2" s="101"/>
      <c r="M2" s="101"/>
      <c r="N2" s="101"/>
      <c r="O2" s="1"/>
      <c r="P2" s="1"/>
    </row>
    <row r="3" spans="1:127" ht="18.75" customHeight="1" x14ac:dyDescent="0.5">
      <c r="A3" s="1"/>
      <c r="B3" s="1"/>
      <c r="C3" s="33" t="s">
        <v>30</v>
      </c>
      <c r="D3" s="103">
        <v>44551</v>
      </c>
      <c r="E3" s="103"/>
      <c r="F3" s="103"/>
      <c r="G3" s="3"/>
      <c r="H3" s="3"/>
      <c r="I3" s="3"/>
      <c r="J3" s="101"/>
      <c r="K3" s="101"/>
      <c r="L3" s="101"/>
      <c r="M3" s="101"/>
      <c r="N3" s="101"/>
      <c r="O3" s="1"/>
      <c r="P3" s="1"/>
    </row>
    <row r="4" spans="1:127" ht="8.1" customHeight="1" x14ac:dyDescent="0.5">
      <c r="A4" s="1"/>
      <c r="B4" s="4"/>
      <c r="C4" s="4"/>
      <c r="D4" s="4"/>
      <c r="E4" s="4"/>
      <c r="F4" s="4"/>
      <c r="G4" s="4"/>
      <c r="H4" s="4"/>
      <c r="I4" s="4"/>
      <c r="J4" s="101"/>
      <c r="K4" s="101"/>
      <c r="L4" s="101"/>
      <c r="M4" s="101"/>
      <c r="N4" s="101"/>
      <c r="O4" s="1"/>
      <c r="P4" s="1"/>
    </row>
    <row r="5" spans="1:127" ht="20.25" customHeight="1" x14ac:dyDescent="0.5">
      <c r="A5" s="1"/>
      <c r="B5" s="104" t="s">
        <v>4</v>
      </c>
      <c r="C5" s="104"/>
      <c r="D5" s="104"/>
      <c r="E5" s="104"/>
      <c r="F5" s="104"/>
      <c r="G5" s="104"/>
      <c r="H5" s="104"/>
      <c r="I5" s="106" t="s">
        <v>5</v>
      </c>
      <c r="J5" s="101"/>
      <c r="K5" s="101"/>
      <c r="L5" s="101"/>
      <c r="M5" s="101"/>
      <c r="N5" s="101"/>
      <c r="O5" s="1"/>
      <c r="P5" s="1"/>
    </row>
    <row r="6" spans="1:127" ht="21" customHeight="1" thickBot="1" x14ac:dyDescent="0.55000000000000004">
      <c r="A6" s="1"/>
      <c r="B6" s="105"/>
      <c r="C6" s="105"/>
      <c r="D6" s="105"/>
      <c r="E6" s="105"/>
      <c r="F6" s="105"/>
      <c r="G6" s="105"/>
      <c r="H6" s="105"/>
      <c r="I6" s="106"/>
      <c r="J6" s="101"/>
      <c r="K6" s="101"/>
      <c r="L6" s="101"/>
      <c r="M6" s="101"/>
      <c r="N6" s="101"/>
      <c r="O6" s="1"/>
      <c r="P6" s="1"/>
    </row>
    <row r="7" spans="1:127" ht="24.9" customHeight="1" x14ac:dyDescent="0.75">
      <c r="A7" s="1"/>
      <c r="B7" s="5" t="s">
        <v>6</v>
      </c>
      <c r="C7" s="6"/>
      <c r="D7" s="7" t="s">
        <v>7</v>
      </c>
      <c r="E7" s="8"/>
      <c r="F7" s="9"/>
      <c r="G7" s="9"/>
      <c r="H7" s="9"/>
      <c r="I7" s="10"/>
      <c r="J7" s="11"/>
      <c r="K7" s="11"/>
      <c r="L7" s="11"/>
      <c r="M7" s="11"/>
      <c r="N7" s="11"/>
      <c r="O7" s="1"/>
      <c r="P7" s="1"/>
    </row>
    <row r="8" spans="1:127" ht="24.9" customHeight="1" x14ac:dyDescent="0.75">
      <c r="A8" s="1"/>
      <c r="B8" s="12"/>
      <c r="C8" s="12"/>
      <c r="D8" s="12" t="s">
        <v>8</v>
      </c>
      <c r="E8" s="8"/>
      <c r="F8" s="9"/>
      <c r="G8" s="9"/>
      <c r="H8" s="9"/>
      <c r="I8" s="10"/>
      <c r="J8" s="13"/>
      <c r="K8" s="14"/>
      <c r="L8" s="1"/>
      <c r="M8" s="1"/>
      <c r="N8" s="1"/>
      <c r="O8" s="1"/>
      <c r="P8" s="1"/>
    </row>
    <row r="9" spans="1:127" ht="24.75" customHeight="1" x14ac:dyDescent="0.5">
      <c r="A9" s="1"/>
      <c r="B9" s="107" t="s">
        <v>27</v>
      </c>
      <c r="C9" s="107"/>
      <c r="D9" s="107"/>
      <c r="E9" s="107"/>
      <c r="F9" s="107"/>
      <c r="G9" s="107"/>
      <c r="H9" s="107"/>
      <c r="I9" s="1"/>
      <c r="J9" s="12"/>
      <c r="K9" s="14"/>
      <c r="L9" s="1"/>
      <c r="M9" s="1"/>
      <c r="N9" s="1"/>
      <c r="O9" s="1"/>
      <c r="P9" s="1"/>
    </row>
    <row r="10" spans="1:127" ht="18.75" customHeight="1" x14ac:dyDescent="0.5">
      <c r="A10" s="1"/>
      <c r="B10" s="107"/>
      <c r="C10" s="107"/>
      <c r="D10" s="107"/>
      <c r="E10" s="107"/>
      <c r="F10" s="107"/>
      <c r="G10" s="107"/>
      <c r="H10" s="107"/>
      <c r="I10" s="1"/>
      <c r="J10" s="12"/>
      <c r="K10" s="14"/>
      <c r="L10" s="1"/>
      <c r="M10" s="1"/>
      <c r="N10" s="1"/>
      <c r="O10" s="1"/>
      <c r="P10" s="1"/>
    </row>
    <row r="11" spans="1:127" ht="19.2" x14ac:dyDescent="0.5">
      <c r="A11" s="1"/>
      <c r="B11" s="108" t="s">
        <v>28</v>
      </c>
      <c r="C11" s="108"/>
      <c r="D11" s="108"/>
      <c r="E11" s="110">
        <f>M36</f>
        <v>407957393</v>
      </c>
      <c r="F11" s="110"/>
      <c r="G11" s="110"/>
      <c r="H11" s="110"/>
      <c r="I11" s="1"/>
      <c r="J11" s="16"/>
      <c r="K11" s="14"/>
      <c r="L11" s="1"/>
      <c r="M11" s="1"/>
      <c r="N11" s="1"/>
      <c r="O11" s="1"/>
      <c r="P11" s="1"/>
    </row>
    <row r="12" spans="1:127" ht="18" thickBot="1" x14ac:dyDescent="0.55000000000000004">
      <c r="A12" s="1"/>
      <c r="B12" s="109"/>
      <c r="C12" s="109"/>
      <c r="D12" s="109"/>
      <c r="E12" s="111"/>
      <c r="F12" s="111"/>
      <c r="G12" s="111"/>
      <c r="H12" s="111"/>
      <c r="I12" s="1"/>
      <c r="J12" s="17"/>
      <c r="K12" s="1"/>
      <c r="L12" s="1"/>
      <c r="M12" s="1"/>
      <c r="N12" s="1"/>
      <c r="O12" s="1"/>
      <c r="P12" s="1"/>
    </row>
    <row r="13" spans="1:127" ht="12.9" customHeight="1" thickTop="1" x14ac:dyDescent="0.5">
      <c r="A13" s="1"/>
      <c r="B13" s="1"/>
      <c r="C13" s="1"/>
      <c r="D13" s="1"/>
      <c r="E13" s="18"/>
      <c r="F13" s="18"/>
      <c r="G13" s="18"/>
      <c r="H13" s="18"/>
      <c r="I13" s="1"/>
      <c r="J13" s="1"/>
      <c r="K13" s="1"/>
      <c r="L13" s="1"/>
      <c r="M13" s="1"/>
      <c r="N13" s="1"/>
      <c r="O13" s="1"/>
      <c r="P13" s="1"/>
    </row>
    <row r="14" spans="1:127" ht="12.9" customHeight="1" thickBo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27" s="1" customFormat="1" ht="8.1" customHeight="1" x14ac:dyDescent="0.5">
      <c r="B15" s="19"/>
      <c r="C15" s="112"/>
      <c r="D15" s="112"/>
      <c r="E15" s="112"/>
      <c r="F15" s="112"/>
      <c r="G15" s="112"/>
      <c r="H15" s="112"/>
      <c r="I15" s="100"/>
      <c r="J15" s="100"/>
      <c r="K15" s="100"/>
      <c r="L15" s="100"/>
      <c r="M15" s="100"/>
      <c r="N15" s="100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</row>
    <row r="16" spans="1:127" s="1" customFormat="1" ht="30.9" customHeight="1" x14ac:dyDescent="0.5">
      <c r="B16" s="98" t="s">
        <v>11</v>
      </c>
      <c r="C16" s="98"/>
      <c r="D16" s="98"/>
      <c r="E16" s="98"/>
      <c r="F16" s="98"/>
      <c r="G16" s="98"/>
      <c r="H16" s="98"/>
      <c r="I16" s="98" t="s">
        <v>12</v>
      </c>
      <c r="J16" s="98"/>
      <c r="K16" s="98" t="s">
        <v>13</v>
      </c>
      <c r="L16" s="98"/>
      <c r="M16" s="98" t="s">
        <v>14</v>
      </c>
      <c r="N16" s="98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</row>
    <row r="17" spans="2:127" s="1" customFormat="1" ht="30.9" customHeight="1" x14ac:dyDescent="0.6">
      <c r="B17" s="99" t="s">
        <v>15</v>
      </c>
      <c r="C17" s="99"/>
      <c r="D17" s="99"/>
      <c r="E17" s="99"/>
      <c r="F17" s="99"/>
      <c r="G17" s="99"/>
      <c r="H17" s="99"/>
      <c r="I17" s="92">
        <v>12345678</v>
      </c>
      <c r="J17" s="92"/>
      <c r="K17" s="92">
        <v>10</v>
      </c>
      <c r="L17" s="92"/>
      <c r="M17" s="92">
        <f>I17*K17</f>
        <v>123456780</v>
      </c>
      <c r="N17" s="92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</row>
    <row r="18" spans="2:127" s="1" customFormat="1" ht="30.9" customHeight="1" x14ac:dyDescent="0.6">
      <c r="B18" s="91" t="s">
        <v>16</v>
      </c>
      <c r="C18" s="91"/>
      <c r="D18" s="91"/>
      <c r="E18" s="91"/>
      <c r="F18" s="91"/>
      <c r="G18" s="91"/>
      <c r="H18" s="91"/>
      <c r="I18" s="92">
        <v>2</v>
      </c>
      <c r="J18" s="92"/>
      <c r="K18" s="92">
        <v>123456789</v>
      </c>
      <c r="L18" s="92"/>
      <c r="M18" s="92">
        <f>I18*K18</f>
        <v>246913578</v>
      </c>
      <c r="N18" s="92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</row>
    <row r="19" spans="2:127" s="1" customFormat="1" ht="30.9" customHeight="1" x14ac:dyDescent="0.6">
      <c r="B19" s="93" t="s">
        <v>17</v>
      </c>
      <c r="C19" s="94"/>
      <c r="D19" s="94"/>
      <c r="E19" s="94"/>
      <c r="F19" s="94"/>
      <c r="G19" s="94"/>
      <c r="H19" s="95"/>
      <c r="I19" s="92">
        <v>3</v>
      </c>
      <c r="J19" s="92"/>
      <c r="K19" s="92">
        <v>30000</v>
      </c>
      <c r="L19" s="92"/>
      <c r="M19" s="92">
        <f t="shared" ref="M19:M22" si="0">I19*K19</f>
        <v>90000</v>
      </c>
      <c r="N19" s="92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</row>
    <row r="20" spans="2:127" s="1" customFormat="1" ht="30.9" customHeight="1" x14ac:dyDescent="0.6">
      <c r="B20" s="93" t="s">
        <v>18</v>
      </c>
      <c r="C20" s="94"/>
      <c r="D20" s="94"/>
      <c r="E20" s="94"/>
      <c r="F20" s="94"/>
      <c r="G20" s="94"/>
      <c r="H20" s="95"/>
      <c r="I20" s="92">
        <v>40</v>
      </c>
      <c r="J20" s="92"/>
      <c r="K20" s="96">
        <v>4000</v>
      </c>
      <c r="L20" s="97"/>
      <c r="M20" s="92">
        <f t="shared" si="0"/>
        <v>160000</v>
      </c>
      <c r="N20" s="92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</row>
    <row r="21" spans="2:127" s="1" customFormat="1" ht="30.9" customHeight="1" x14ac:dyDescent="0.6">
      <c r="B21" s="91" t="s">
        <v>19</v>
      </c>
      <c r="C21" s="91"/>
      <c r="D21" s="91"/>
      <c r="E21" s="91"/>
      <c r="F21" s="91"/>
      <c r="G21" s="91"/>
      <c r="H21" s="91"/>
      <c r="I21" s="92">
        <v>50</v>
      </c>
      <c r="J21" s="92"/>
      <c r="K21" s="92">
        <v>5000</v>
      </c>
      <c r="L21" s="92"/>
      <c r="M21" s="92">
        <f t="shared" si="0"/>
        <v>250000</v>
      </c>
      <c r="N21" s="92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</row>
    <row r="22" spans="2:127" s="1" customFormat="1" ht="30.9" customHeight="1" x14ac:dyDescent="0.6">
      <c r="B22" s="91" t="s">
        <v>57</v>
      </c>
      <c r="C22" s="91"/>
      <c r="D22" s="91"/>
      <c r="E22" s="91"/>
      <c r="F22" s="91"/>
      <c r="G22" s="91"/>
      <c r="H22" s="91"/>
      <c r="I22" s="92"/>
      <c r="J22" s="92"/>
      <c r="K22" s="92"/>
      <c r="L22" s="92"/>
      <c r="M22" s="92">
        <f t="shared" si="0"/>
        <v>0</v>
      </c>
      <c r="N22" s="9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</row>
    <row r="23" spans="2:127" s="1" customFormat="1" ht="30.9" customHeight="1" x14ac:dyDescent="0.6">
      <c r="B23" s="91" t="s">
        <v>57</v>
      </c>
      <c r="C23" s="91"/>
      <c r="D23" s="91"/>
      <c r="E23" s="91"/>
      <c r="F23" s="91"/>
      <c r="G23" s="91"/>
      <c r="H23" s="91"/>
      <c r="I23" s="92"/>
      <c r="J23" s="92"/>
      <c r="K23" s="92"/>
      <c r="L23" s="92"/>
      <c r="M23" s="92">
        <f>I23*K23</f>
        <v>0</v>
      </c>
      <c r="N23" s="92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</row>
    <row r="24" spans="2:127" s="1" customFormat="1" ht="30.9" customHeight="1" x14ac:dyDescent="0.6">
      <c r="B24" s="91" t="s">
        <v>57</v>
      </c>
      <c r="C24" s="91"/>
      <c r="D24" s="91"/>
      <c r="E24" s="91"/>
      <c r="F24" s="91"/>
      <c r="G24" s="91"/>
      <c r="H24" s="91"/>
      <c r="I24" s="92"/>
      <c r="J24" s="92"/>
      <c r="K24" s="92"/>
      <c r="L24" s="92"/>
      <c r="M24" s="92">
        <f>I24*K24</f>
        <v>0</v>
      </c>
      <c r="N24" s="92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</row>
    <row r="25" spans="2:127" s="1" customFormat="1" ht="30.9" customHeight="1" x14ac:dyDescent="0.6">
      <c r="B25" s="91" t="s">
        <v>57</v>
      </c>
      <c r="C25" s="91"/>
      <c r="D25" s="91"/>
      <c r="E25" s="91"/>
      <c r="F25" s="91"/>
      <c r="G25" s="91"/>
      <c r="H25" s="91"/>
      <c r="I25" s="92"/>
      <c r="J25" s="92"/>
      <c r="K25" s="92"/>
      <c r="L25" s="92"/>
      <c r="M25" s="92">
        <f t="shared" ref="M25:M32" si="1">I25*K25</f>
        <v>0</v>
      </c>
      <c r="N25" s="92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</row>
    <row r="26" spans="2:127" s="1" customFormat="1" ht="30.9" customHeight="1" x14ac:dyDescent="0.6">
      <c r="B26" s="91" t="s">
        <v>57</v>
      </c>
      <c r="C26" s="91"/>
      <c r="D26" s="91"/>
      <c r="E26" s="91"/>
      <c r="F26" s="91"/>
      <c r="G26" s="91"/>
      <c r="H26" s="91"/>
      <c r="I26" s="92"/>
      <c r="J26" s="92"/>
      <c r="K26" s="92"/>
      <c r="L26" s="92"/>
      <c r="M26" s="92">
        <f t="shared" si="1"/>
        <v>0</v>
      </c>
      <c r="N26" s="92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</row>
    <row r="27" spans="2:127" s="1" customFormat="1" ht="30.9" customHeight="1" x14ac:dyDescent="0.6">
      <c r="B27" s="91" t="s">
        <v>57</v>
      </c>
      <c r="C27" s="91"/>
      <c r="D27" s="91"/>
      <c r="E27" s="91"/>
      <c r="F27" s="91"/>
      <c r="G27" s="91"/>
      <c r="H27" s="91"/>
      <c r="I27" s="92"/>
      <c r="J27" s="92"/>
      <c r="K27" s="92"/>
      <c r="L27" s="92"/>
      <c r="M27" s="92">
        <f t="shared" si="1"/>
        <v>0</v>
      </c>
      <c r="N27" s="92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</row>
    <row r="28" spans="2:127" s="1" customFormat="1" ht="30.9" customHeight="1" x14ac:dyDescent="0.6">
      <c r="B28" s="91" t="s">
        <v>57</v>
      </c>
      <c r="C28" s="91"/>
      <c r="D28" s="91"/>
      <c r="E28" s="91"/>
      <c r="F28" s="91"/>
      <c r="G28" s="91"/>
      <c r="H28" s="91"/>
      <c r="I28" s="92"/>
      <c r="J28" s="92"/>
      <c r="K28" s="92"/>
      <c r="L28" s="92"/>
      <c r="M28" s="92">
        <f t="shared" si="1"/>
        <v>0</v>
      </c>
      <c r="N28" s="92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</row>
    <row r="29" spans="2:127" s="1" customFormat="1" ht="30.9" customHeight="1" x14ac:dyDescent="0.6">
      <c r="B29" s="91" t="s">
        <v>57</v>
      </c>
      <c r="C29" s="91"/>
      <c r="D29" s="91"/>
      <c r="E29" s="91"/>
      <c r="F29" s="91"/>
      <c r="G29" s="91"/>
      <c r="H29" s="91"/>
      <c r="I29" s="92"/>
      <c r="J29" s="92"/>
      <c r="K29" s="92"/>
      <c r="L29" s="92"/>
      <c r="M29" s="92">
        <f t="shared" si="1"/>
        <v>0</v>
      </c>
      <c r="N29" s="92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</row>
    <row r="30" spans="2:127" s="1" customFormat="1" ht="30.9" customHeight="1" x14ac:dyDescent="0.6">
      <c r="B30" s="91" t="s">
        <v>57</v>
      </c>
      <c r="C30" s="91"/>
      <c r="D30" s="91"/>
      <c r="E30" s="91"/>
      <c r="F30" s="91"/>
      <c r="G30" s="91"/>
      <c r="H30" s="91"/>
      <c r="I30" s="92"/>
      <c r="J30" s="92"/>
      <c r="K30" s="92"/>
      <c r="L30" s="92"/>
      <c r="M30" s="92">
        <f t="shared" si="1"/>
        <v>0</v>
      </c>
      <c r="N30" s="92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</row>
    <row r="31" spans="2:127" s="1" customFormat="1" ht="30.9" customHeight="1" x14ac:dyDescent="0.6">
      <c r="B31" s="91" t="s">
        <v>57</v>
      </c>
      <c r="C31" s="91"/>
      <c r="D31" s="91"/>
      <c r="E31" s="91"/>
      <c r="F31" s="91"/>
      <c r="G31" s="91"/>
      <c r="H31" s="91"/>
      <c r="I31" s="92"/>
      <c r="J31" s="92"/>
      <c r="K31" s="92"/>
      <c r="L31" s="92"/>
      <c r="M31" s="92">
        <f t="shared" si="1"/>
        <v>0</v>
      </c>
      <c r="N31" s="92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</row>
    <row r="32" spans="2:127" s="1" customFormat="1" ht="30.9" customHeight="1" thickBot="1" x14ac:dyDescent="0.65">
      <c r="B32" s="88" t="s">
        <v>57</v>
      </c>
      <c r="C32" s="88"/>
      <c r="D32" s="88"/>
      <c r="E32" s="88"/>
      <c r="F32" s="88"/>
      <c r="G32" s="88"/>
      <c r="H32" s="88"/>
      <c r="I32" s="89"/>
      <c r="J32" s="89"/>
      <c r="K32" s="89"/>
      <c r="L32" s="89"/>
      <c r="M32" s="89">
        <f t="shared" si="1"/>
        <v>0</v>
      </c>
      <c r="N32" s="89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</row>
    <row r="33" spans="1:127" s="1" customFormat="1" ht="3.9" customHeight="1" x14ac:dyDescent="0.6">
      <c r="B33" s="21"/>
      <c r="C33" s="21"/>
      <c r="D33" s="21"/>
      <c r="E33" s="21"/>
      <c r="F33" s="21"/>
      <c r="G33" s="21"/>
      <c r="H33" s="21"/>
      <c r="I33" s="22"/>
      <c r="J33" s="8"/>
      <c r="K33" s="22"/>
      <c r="L33" s="22"/>
      <c r="M33" s="23"/>
      <c r="N33" s="2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</row>
    <row r="34" spans="1:127" s="1" customFormat="1" ht="32.1" customHeight="1" x14ac:dyDescent="0.75">
      <c r="B34" s="34" t="s">
        <v>31</v>
      </c>
      <c r="C34" s="34"/>
      <c r="E34" s="83">
        <v>44561</v>
      </c>
      <c r="F34" s="83"/>
      <c r="G34" s="83"/>
      <c r="H34" s="34"/>
      <c r="I34" s="22"/>
      <c r="J34" s="90" t="s">
        <v>20</v>
      </c>
      <c r="K34" s="90"/>
      <c r="L34" s="24" t="s">
        <v>21</v>
      </c>
      <c r="M34" s="85">
        <f>SUM(M17:N32)</f>
        <v>370870358</v>
      </c>
      <c r="N34" s="8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</row>
    <row r="35" spans="1:127" s="1" customFormat="1" ht="32.1" customHeight="1" x14ac:dyDescent="0.75">
      <c r="B35" s="34"/>
      <c r="C35" s="34"/>
      <c r="D35" s="34"/>
      <c r="E35" s="34"/>
      <c r="F35" s="34"/>
      <c r="G35" s="34"/>
      <c r="H35" s="34"/>
      <c r="I35" s="22"/>
      <c r="J35" s="84" t="s">
        <v>22</v>
      </c>
      <c r="K35" s="84"/>
      <c r="L35" s="25">
        <v>10</v>
      </c>
      <c r="M35" s="85">
        <f>INT(M34*L35/100)</f>
        <v>37087035</v>
      </c>
      <c r="N35" s="8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</row>
    <row r="36" spans="1:127" s="1" customFormat="1" ht="31.5" customHeight="1" thickBot="1" x14ac:dyDescent="0.8">
      <c r="B36" s="34"/>
      <c r="C36" s="34"/>
      <c r="D36" s="34"/>
      <c r="E36" s="34"/>
      <c r="F36" s="34"/>
      <c r="G36" s="34"/>
      <c r="H36" s="34"/>
      <c r="I36" s="26"/>
      <c r="J36" s="86" t="s">
        <v>23</v>
      </c>
      <c r="K36" s="86"/>
      <c r="L36" s="27" t="s">
        <v>24</v>
      </c>
      <c r="M36" s="87">
        <f>M34+M35</f>
        <v>407957393</v>
      </c>
      <c r="N36" s="87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</row>
    <row r="37" spans="1:127" s="1" customFormat="1" ht="15.9" customHeight="1" thickTop="1" x14ac:dyDescent="0.5">
      <c r="B37" s="28"/>
      <c r="C37" s="28"/>
      <c r="D37" s="28"/>
      <c r="E37" s="28"/>
      <c r="F37" s="28"/>
      <c r="G37" s="28"/>
      <c r="H37" s="28"/>
      <c r="I37" s="29"/>
      <c r="J37" s="30"/>
      <c r="K37" s="30"/>
      <c r="L37" s="31"/>
      <c r="M37" s="32"/>
      <c r="N37" s="32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</row>
    <row r="38" spans="1:127" s="1" customFormat="1" ht="24.9" customHeight="1" x14ac:dyDescent="0.5">
      <c r="D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</row>
    <row r="39" spans="1:127" s="1" customFormat="1" ht="24.9" customHeight="1" x14ac:dyDescent="0.6">
      <c r="A39" s="12"/>
      <c r="B39" s="81" t="s">
        <v>25</v>
      </c>
      <c r="C39" s="12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</row>
    <row r="40" spans="1:127" s="1" customFormat="1" ht="24.9" customHeight="1" x14ac:dyDescent="0.6">
      <c r="A40" s="76"/>
      <c r="B40" s="76"/>
      <c r="C40" s="77"/>
      <c r="D40" s="77"/>
      <c r="E40" s="77"/>
      <c r="F40" s="77"/>
      <c r="G40" s="77"/>
      <c r="H40" s="77"/>
      <c r="I40" s="22"/>
      <c r="J40" s="78"/>
      <c r="K40" s="78"/>
      <c r="L40" s="79"/>
      <c r="M40" s="80"/>
      <c r="N40" s="8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</row>
    <row r="41" spans="1:127" s="1" customFormat="1" ht="24.9" customHeight="1" x14ac:dyDescent="0.6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</row>
    <row r="42" spans="1:127" s="1" customFormat="1" ht="24.9" customHeight="1" x14ac:dyDescent="0.6">
      <c r="A42" s="76"/>
      <c r="B42" s="76"/>
      <c r="C42" s="76"/>
      <c r="D42" s="76"/>
      <c r="E42" s="76"/>
      <c r="F42" s="76"/>
      <c r="G42" s="76"/>
      <c r="H42" s="77"/>
      <c r="I42" s="76"/>
      <c r="J42" s="76"/>
      <c r="K42" s="76"/>
      <c r="L42" s="76"/>
      <c r="M42" s="66"/>
      <c r="N42" s="66"/>
      <c r="O42" s="7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</row>
    <row r="43" spans="1:127" s="1" customFormat="1" ht="24.9" customHeight="1" x14ac:dyDescent="0.6">
      <c r="A43" s="76"/>
      <c r="B43" s="76"/>
      <c r="C43" s="77"/>
      <c r="D43" s="76"/>
      <c r="E43" s="82"/>
      <c r="F43" s="82"/>
      <c r="G43" s="82"/>
      <c r="H43" s="7"/>
      <c r="I43" s="8"/>
      <c r="J43" s="76"/>
      <c r="K43" s="76"/>
      <c r="L43" s="79"/>
      <c r="M43" s="80"/>
      <c r="N43" s="80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</row>
    <row r="44" spans="1:127" ht="24.9" customHeight="1" x14ac:dyDescent="0.6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1"/>
      <c r="P44" s="1"/>
    </row>
    <row r="45" spans="1:127" ht="24.9" customHeight="1" x14ac:dyDescent="0.6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1"/>
      <c r="P45" s="1"/>
    </row>
    <row r="46" spans="1:127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</sheetData>
  <mergeCells count="88">
    <mergeCell ref="M15:N15"/>
    <mergeCell ref="J1:N6"/>
    <mergeCell ref="D2:F2"/>
    <mergeCell ref="D3:F3"/>
    <mergeCell ref="B5:H6"/>
    <mergeCell ref="I5:I6"/>
    <mergeCell ref="B9:H10"/>
    <mergeCell ref="B11:D12"/>
    <mergeCell ref="E11:H12"/>
    <mergeCell ref="C15:H15"/>
    <mergeCell ref="I15:J15"/>
    <mergeCell ref="K15:L15"/>
    <mergeCell ref="B16:H16"/>
    <mergeCell ref="I16:J16"/>
    <mergeCell ref="K16:L16"/>
    <mergeCell ref="M16:N16"/>
    <mergeCell ref="B17:H17"/>
    <mergeCell ref="I17:J17"/>
    <mergeCell ref="K17:L17"/>
    <mergeCell ref="M17:N17"/>
    <mergeCell ref="B18:H18"/>
    <mergeCell ref="I18:J18"/>
    <mergeCell ref="K18:L18"/>
    <mergeCell ref="M18:N18"/>
    <mergeCell ref="B19:H19"/>
    <mergeCell ref="I19:J19"/>
    <mergeCell ref="K19:L19"/>
    <mergeCell ref="M19:N19"/>
    <mergeCell ref="B20:H20"/>
    <mergeCell ref="I20:J20"/>
    <mergeCell ref="K20:L20"/>
    <mergeCell ref="M20:N20"/>
    <mergeCell ref="B21:H21"/>
    <mergeCell ref="I21:J21"/>
    <mergeCell ref="K21:L21"/>
    <mergeCell ref="M21:N21"/>
    <mergeCell ref="B22:H22"/>
    <mergeCell ref="I22:J22"/>
    <mergeCell ref="K22:L22"/>
    <mergeCell ref="M22:N22"/>
    <mergeCell ref="B23:H23"/>
    <mergeCell ref="I23:J23"/>
    <mergeCell ref="K23:L23"/>
    <mergeCell ref="M23:N23"/>
    <mergeCell ref="B24:H24"/>
    <mergeCell ref="I24:J24"/>
    <mergeCell ref="K24:L24"/>
    <mergeCell ref="M24:N24"/>
    <mergeCell ref="B25:H25"/>
    <mergeCell ref="I25:J25"/>
    <mergeCell ref="K25:L25"/>
    <mergeCell ref="M25:N25"/>
    <mergeCell ref="B26:H26"/>
    <mergeCell ref="I26:J26"/>
    <mergeCell ref="K26:L26"/>
    <mergeCell ref="M26:N26"/>
    <mergeCell ref="B27:H27"/>
    <mergeCell ref="I27:J27"/>
    <mergeCell ref="K27:L27"/>
    <mergeCell ref="M27:N27"/>
    <mergeCell ref="B28:H28"/>
    <mergeCell ref="I28:J28"/>
    <mergeCell ref="K28:L28"/>
    <mergeCell ref="M28:N28"/>
    <mergeCell ref="B29:H29"/>
    <mergeCell ref="I29:J29"/>
    <mergeCell ref="K29:L29"/>
    <mergeCell ref="M29:N29"/>
    <mergeCell ref="B30:H30"/>
    <mergeCell ref="I30:J30"/>
    <mergeCell ref="K30:L30"/>
    <mergeCell ref="M30:N30"/>
    <mergeCell ref="B31:H31"/>
    <mergeCell ref="I31:J31"/>
    <mergeCell ref="K31:L31"/>
    <mergeCell ref="M31:N31"/>
    <mergeCell ref="B32:H32"/>
    <mergeCell ref="I32:J32"/>
    <mergeCell ref="K32:L32"/>
    <mergeCell ref="M32:N32"/>
    <mergeCell ref="J34:K34"/>
    <mergeCell ref="M34:N34"/>
    <mergeCell ref="E43:G43"/>
    <mergeCell ref="E34:G34"/>
    <mergeCell ref="J35:K35"/>
    <mergeCell ref="M35:N35"/>
    <mergeCell ref="J36:K36"/>
    <mergeCell ref="M36:N3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CA9CC-6F2D-45E0-AF51-F5946F34C198}">
  <sheetPr>
    <pageSetUpPr fitToPage="1"/>
  </sheetPr>
  <dimension ref="A1:DW46"/>
  <sheetViews>
    <sheetView zoomScaleNormal="100" zoomScaleSheetLayoutView="100" zoomScalePageLayoutView="50" workbookViewId="0">
      <selection activeCell="Q1" sqref="Q1"/>
    </sheetView>
  </sheetViews>
  <sheetFormatPr defaultRowHeight="17.399999999999999" x14ac:dyDescent="0.5"/>
  <cols>
    <col min="1" max="1" width="2.81640625" customWidth="1"/>
    <col min="2" max="2" width="4.6328125" bestFit="1" customWidth="1"/>
    <col min="3" max="3" width="6.81640625" customWidth="1"/>
    <col min="4" max="4" width="4.81640625" customWidth="1"/>
    <col min="5" max="5" width="10.81640625" customWidth="1"/>
    <col min="6" max="6" width="4.81640625" customWidth="1"/>
    <col min="7" max="9" width="6.81640625" customWidth="1"/>
    <col min="10" max="10" width="9" customWidth="1"/>
    <col min="11" max="11" width="6.81640625" customWidth="1"/>
    <col min="12" max="12" width="9" customWidth="1"/>
    <col min="13" max="13" width="10.36328125" customWidth="1"/>
    <col min="14" max="14" width="6.81640625" customWidth="1"/>
    <col min="15" max="16" width="1.81640625" customWidth="1"/>
  </cols>
  <sheetData>
    <row r="1" spans="1:127" s="1" customFormat="1" ht="8.1" customHeight="1" x14ac:dyDescent="1.05">
      <c r="B1" s="2"/>
      <c r="C1" s="2"/>
      <c r="D1" s="2"/>
      <c r="E1" s="2"/>
      <c r="J1" s="101" t="s">
        <v>48</v>
      </c>
      <c r="K1" s="101"/>
      <c r="L1" s="101"/>
      <c r="M1" s="101"/>
      <c r="N1" s="10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</row>
    <row r="2" spans="1:127" ht="18.75" customHeight="1" x14ac:dyDescent="0.5">
      <c r="A2" s="1"/>
      <c r="B2" s="1"/>
      <c r="C2" s="33" t="s">
        <v>49</v>
      </c>
      <c r="D2" s="102" t="s">
        <v>2</v>
      </c>
      <c r="E2" s="102"/>
      <c r="F2" s="102"/>
      <c r="G2" s="3"/>
      <c r="H2" s="3"/>
      <c r="I2" s="3"/>
      <c r="J2" s="101"/>
      <c r="K2" s="101"/>
      <c r="L2" s="101"/>
      <c r="M2" s="101"/>
      <c r="N2" s="101"/>
      <c r="O2" s="1"/>
      <c r="P2" s="1"/>
    </row>
    <row r="3" spans="1:127" ht="18.75" customHeight="1" x14ac:dyDescent="0.5">
      <c r="A3" s="1"/>
      <c r="B3" s="1"/>
      <c r="C3" s="33" t="s">
        <v>50</v>
      </c>
      <c r="D3" s="103">
        <v>44551</v>
      </c>
      <c r="E3" s="103"/>
      <c r="F3" s="103"/>
      <c r="G3" s="3"/>
      <c r="H3" s="3"/>
      <c r="I3" s="3"/>
      <c r="J3" s="101"/>
      <c r="K3" s="101"/>
      <c r="L3" s="101"/>
      <c r="M3" s="101"/>
      <c r="N3" s="101"/>
      <c r="O3" s="1"/>
      <c r="P3" s="1"/>
    </row>
    <row r="4" spans="1:127" ht="8.1" customHeight="1" x14ac:dyDescent="0.5">
      <c r="A4" s="1"/>
      <c r="B4" s="4"/>
      <c r="C4" s="4"/>
      <c r="D4" s="4"/>
      <c r="E4" s="4"/>
      <c r="F4" s="4"/>
      <c r="G4" s="4"/>
      <c r="H4" s="4"/>
      <c r="I4" s="4"/>
      <c r="J4" s="101"/>
      <c r="K4" s="101"/>
      <c r="L4" s="101"/>
      <c r="M4" s="101"/>
      <c r="N4" s="101"/>
      <c r="O4" s="1"/>
      <c r="P4" s="1"/>
    </row>
    <row r="5" spans="1:127" ht="20.25" customHeight="1" x14ac:dyDescent="0.5">
      <c r="A5" s="1"/>
      <c r="B5" s="104" t="s">
        <v>4</v>
      </c>
      <c r="C5" s="104"/>
      <c r="D5" s="104"/>
      <c r="E5" s="104"/>
      <c r="F5" s="104"/>
      <c r="G5" s="104"/>
      <c r="H5" s="104"/>
      <c r="I5" s="106" t="s">
        <v>5</v>
      </c>
      <c r="J5" s="101"/>
      <c r="K5" s="101"/>
      <c r="L5" s="101"/>
      <c r="M5" s="101"/>
      <c r="N5" s="101"/>
      <c r="O5" s="1"/>
      <c r="P5" s="1"/>
    </row>
    <row r="6" spans="1:127" ht="21" customHeight="1" thickBot="1" x14ac:dyDescent="0.55000000000000004">
      <c r="A6" s="1"/>
      <c r="B6" s="105"/>
      <c r="C6" s="105"/>
      <c r="D6" s="105"/>
      <c r="E6" s="105"/>
      <c r="F6" s="105"/>
      <c r="G6" s="105"/>
      <c r="H6" s="105"/>
      <c r="I6" s="106"/>
      <c r="J6" s="101"/>
      <c r="K6" s="101"/>
      <c r="L6" s="101"/>
      <c r="M6" s="101"/>
      <c r="N6" s="101"/>
      <c r="O6" s="1"/>
      <c r="P6" s="1"/>
    </row>
    <row r="7" spans="1:127" ht="24.9" customHeight="1" x14ac:dyDescent="0.75">
      <c r="A7" s="1"/>
      <c r="B7" s="5" t="s">
        <v>6</v>
      </c>
      <c r="C7" s="6"/>
      <c r="D7" s="7" t="s">
        <v>7</v>
      </c>
      <c r="E7" s="8"/>
      <c r="F7" s="9"/>
      <c r="G7" s="9"/>
      <c r="H7" s="9"/>
      <c r="I7" s="15"/>
      <c r="J7" s="11"/>
      <c r="K7" s="11"/>
      <c r="L7" s="11"/>
      <c r="M7" s="11"/>
      <c r="N7" s="11"/>
      <c r="O7" s="1"/>
      <c r="P7" s="1"/>
    </row>
    <row r="8" spans="1:127" ht="24.9" customHeight="1" x14ac:dyDescent="0.75">
      <c r="A8" s="1"/>
      <c r="B8" s="12"/>
      <c r="C8" s="12"/>
      <c r="D8" s="12" t="s">
        <v>8</v>
      </c>
      <c r="E8" s="8"/>
      <c r="F8" s="9"/>
      <c r="G8" s="9"/>
      <c r="H8" s="9"/>
      <c r="I8" s="15"/>
      <c r="J8" s="13"/>
      <c r="K8" s="14"/>
      <c r="L8" s="1"/>
      <c r="M8" s="1"/>
      <c r="N8" s="1"/>
      <c r="O8" s="1"/>
      <c r="P8" s="1"/>
    </row>
    <row r="9" spans="1:127" ht="24.75" customHeight="1" x14ac:dyDescent="0.5">
      <c r="A9" s="1"/>
      <c r="B9" s="107" t="s">
        <v>51</v>
      </c>
      <c r="C9" s="107"/>
      <c r="D9" s="107"/>
      <c r="E9" s="107"/>
      <c r="F9" s="107"/>
      <c r="G9" s="107"/>
      <c r="H9" s="107"/>
      <c r="I9" s="1"/>
      <c r="J9" s="12"/>
      <c r="K9" s="14"/>
      <c r="L9" s="1"/>
      <c r="M9" s="1"/>
      <c r="N9" s="1"/>
      <c r="O9" s="1"/>
      <c r="P9" s="1"/>
    </row>
    <row r="10" spans="1:127" ht="18.75" customHeight="1" x14ac:dyDescent="0.5">
      <c r="A10" s="1"/>
      <c r="B10" s="107"/>
      <c r="C10" s="107"/>
      <c r="D10" s="107"/>
      <c r="E10" s="107"/>
      <c r="F10" s="107"/>
      <c r="G10" s="107"/>
      <c r="H10" s="107"/>
      <c r="I10" s="1"/>
      <c r="J10" s="12"/>
      <c r="K10" s="14"/>
      <c r="L10" s="1"/>
      <c r="M10" s="1"/>
      <c r="N10" s="1"/>
      <c r="O10" s="1"/>
      <c r="P10" s="1"/>
    </row>
    <row r="11" spans="1:127" ht="19.2" x14ac:dyDescent="0.5">
      <c r="A11" s="1"/>
      <c r="B11" s="108" t="s">
        <v>47</v>
      </c>
      <c r="C11" s="108"/>
      <c r="D11" s="108"/>
      <c r="E11" s="110">
        <f>M36</f>
        <v>407957393</v>
      </c>
      <c r="F11" s="110"/>
      <c r="G11" s="110"/>
      <c r="H11" s="110"/>
      <c r="I11" s="1"/>
      <c r="J11" s="16"/>
      <c r="K11" s="14"/>
      <c r="L11" s="1"/>
      <c r="M11" s="1"/>
      <c r="N11" s="1"/>
      <c r="O11" s="1"/>
      <c r="P11" s="1"/>
    </row>
    <row r="12" spans="1:127" ht="18" thickBot="1" x14ac:dyDescent="0.55000000000000004">
      <c r="A12" s="1"/>
      <c r="B12" s="109"/>
      <c r="C12" s="109"/>
      <c r="D12" s="109"/>
      <c r="E12" s="111"/>
      <c r="F12" s="111"/>
      <c r="G12" s="111"/>
      <c r="H12" s="111"/>
      <c r="I12" s="1"/>
      <c r="J12" s="17"/>
      <c r="K12" s="1"/>
      <c r="L12" s="1"/>
      <c r="M12" s="1"/>
      <c r="N12" s="1"/>
      <c r="O12" s="1"/>
      <c r="P12" s="1"/>
    </row>
    <row r="13" spans="1:127" ht="12.9" customHeight="1" thickTop="1" x14ac:dyDescent="0.5">
      <c r="A13" s="1"/>
      <c r="B13" s="1"/>
      <c r="C13" s="1"/>
      <c r="D13" s="1"/>
      <c r="E13" s="18"/>
      <c r="F13" s="18"/>
      <c r="G13" s="18"/>
      <c r="H13" s="18"/>
      <c r="I13" s="1"/>
      <c r="J13" s="1"/>
      <c r="K13" s="1"/>
      <c r="L13" s="1"/>
      <c r="M13" s="1"/>
      <c r="N13" s="1"/>
      <c r="O13" s="1"/>
      <c r="P13" s="1"/>
    </row>
    <row r="14" spans="1:127" ht="12.9" customHeight="1" thickBo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27" s="1" customFormat="1" ht="8.1" customHeight="1" x14ac:dyDescent="0.5">
      <c r="B15" s="20"/>
      <c r="C15" s="112"/>
      <c r="D15" s="112"/>
      <c r="E15" s="112"/>
      <c r="F15" s="112"/>
      <c r="G15" s="112"/>
      <c r="H15" s="112"/>
      <c r="I15" s="100"/>
      <c r="J15" s="100"/>
      <c r="K15" s="100"/>
      <c r="L15" s="100"/>
      <c r="M15" s="100"/>
      <c r="N15" s="100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</row>
    <row r="16" spans="1:127" s="1" customFormat="1" ht="30.9" customHeight="1" x14ac:dyDescent="0.5">
      <c r="B16" s="98" t="s">
        <v>11</v>
      </c>
      <c r="C16" s="98"/>
      <c r="D16" s="98"/>
      <c r="E16" s="98"/>
      <c r="F16" s="98"/>
      <c r="G16" s="98"/>
      <c r="H16" s="98"/>
      <c r="I16" s="98" t="s">
        <v>12</v>
      </c>
      <c r="J16" s="98"/>
      <c r="K16" s="98" t="s">
        <v>13</v>
      </c>
      <c r="L16" s="98"/>
      <c r="M16" s="98" t="s">
        <v>14</v>
      </c>
      <c r="N16" s="98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</row>
    <row r="17" spans="2:127" s="1" customFormat="1" ht="30.9" customHeight="1" x14ac:dyDescent="0.6">
      <c r="B17" s="99" t="str">
        <f>見積書!B17</f>
        <v>○○○○○○　サンプル　タイプＡ</v>
      </c>
      <c r="C17" s="99"/>
      <c r="D17" s="99"/>
      <c r="E17" s="99"/>
      <c r="F17" s="99"/>
      <c r="G17" s="99"/>
      <c r="H17" s="99"/>
      <c r="I17" s="92">
        <f>見積書!I17</f>
        <v>12345678</v>
      </c>
      <c r="J17" s="92"/>
      <c r="K17" s="92">
        <f>見積書!K17</f>
        <v>10</v>
      </c>
      <c r="L17" s="92"/>
      <c r="M17" s="92">
        <f>I17*K17</f>
        <v>123456780</v>
      </c>
      <c r="N17" s="92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</row>
    <row r="18" spans="2:127" s="1" customFormat="1" ht="30.9" customHeight="1" x14ac:dyDescent="0.6">
      <c r="B18" s="93" t="str">
        <f>見積書!B18</f>
        <v>△△△△　システム機器（ 自動調整タイプ ）</v>
      </c>
      <c r="C18" s="94"/>
      <c r="D18" s="94"/>
      <c r="E18" s="94"/>
      <c r="F18" s="94"/>
      <c r="G18" s="94"/>
      <c r="H18" s="95"/>
      <c r="I18" s="92">
        <f>見積書!I18</f>
        <v>2</v>
      </c>
      <c r="J18" s="92"/>
      <c r="K18" s="92">
        <f>見積書!K18</f>
        <v>123456789</v>
      </c>
      <c r="L18" s="92"/>
      <c r="M18" s="92">
        <f>I18*K18</f>
        <v>246913578</v>
      </c>
      <c r="N18" s="92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</row>
    <row r="19" spans="2:127" s="1" customFormat="1" ht="30.9" customHeight="1" x14ac:dyDescent="0.6">
      <c r="B19" s="93" t="str">
        <f>見積書!B19</f>
        <v>△△△△　システムの取付作業</v>
      </c>
      <c r="C19" s="94"/>
      <c r="D19" s="94"/>
      <c r="E19" s="94"/>
      <c r="F19" s="94"/>
      <c r="G19" s="94"/>
      <c r="H19" s="95"/>
      <c r="I19" s="92">
        <f>見積書!I19</f>
        <v>3</v>
      </c>
      <c r="J19" s="92"/>
      <c r="K19" s="92">
        <f>見積書!K19</f>
        <v>30000</v>
      </c>
      <c r="L19" s="92"/>
      <c r="M19" s="92">
        <f t="shared" ref="M19:M22" si="0">I19*K19</f>
        <v>90000</v>
      </c>
      <c r="N19" s="92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</row>
    <row r="20" spans="2:127" s="1" customFormat="1" ht="30.9" customHeight="1" x14ac:dyDescent="0.6">
      <c r="B20" s="93" t="str">
        <f>見積書!B20</f>
        <v>△△△△　システムの操作説明　講習会</v>
      </c>
      <c r="C20" s="94"/>
      <c r="D20" s="94"/>
      <c r="E20" s="94"/>
      <c r="F20" s="94"/>
      <c r="G20" s="94"/>
      <c r="H20" s="95"/>
      <c r="I20" s="92">
        <f>見積書!I20</f>
        <v>40</v>
      </c>
      <c r="J20" s="92"/>
      <c r="K20" s="92">
        <f>見積書!K20</f>
        <v>4000</v>
      </c>
      <c r="L20" s="92"/>
      <c r="M20" s="92">
        <f t="shared" si="0"/>
        <v>160000</v>
      </c>
      <c r="N20" s="92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</row>
    <row r="21" spans="2:127" s="1" customFormat="1" ht="30.9" customHeight="1" x14ac:dyDescent="0.6">
      <c r="B21" s="93" t="str">
        <f>見積書!B21</f>
        <v>□□□□○○○○素材　（　✖✖　を含む　）</v>
      </c>
      <c r="C21" s="94"/>
      <c r="D21" s="94"/>
      <c r="E21" s="94"/>
      <c r="F21" s="94"/>
      <c r="G21" s="94"/>
      <c r="H21" s="95"/>
      <c r="I21" s="92">
        <f>見積書!I21</f>
        <v>50</v>
      </c>
      <c r="J21" s="92"/>
      <c r="K21" s="92">
        <f>見積書!K21</f>
        <v>5000</v>
      </c>
      <c r="L21" s="92"/>
      <c r="M21" s="92">
        <f t="shared" si="0"/>
        <v>250000</v>
      </c>
      <c r="N21" s="92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</row>
    <row r="22" spans="2:127" s="1" customFormat="1" ht="30.9" customHeight="1" x14ac:dyDescent="0.6">
      <c r="B22" s="93" t="str">
        <f>見積書!B22</f>
        <v xml:space="preserve"> </v>
      </c>
      <c r="C22" s="94"/>
      <c r="D22" s="94"/>
      <c r="E22" s="94"/>
      <c r="F22" s="94"/>
      <c r="G22" s="94"/>
      <c r="H22" s="95"/>
      <c r="I22" s="92">
        <f>見積書!I22</f>
        <v>0</v>
      </c>
      <c r="J22" s="92"/>
      <c r="K22" s="92">
        <f>見積書!K22</f>
        <v>0</v>
      </c>
      <c r="L22" s="92"/>
      <c r="M22" s="92">
        <f t="shared" si="0"/>
        <v>0</v>
      </c>
      <c r="N22" s="9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</row>
    <row r="23" spans="2:127" s="1" customFormat="1" ht="30.9" customHeight="1" x14ac:dyDescent="0.6">
      <c r="B23" s="93" t="str">
        <f>見積書!B23</f>
        <v xml:space="preserve"> </v>
      </c>
      <c r="C23" s="94"/>
      <c r="D23" s="94"/>
      <c r="E23" s="94"/>
      <c r="F23" s="94"/>
      <c r="G23" s="94"/>
      <c r="H23" s="95"/>
      <c r="I23" s="92">
        <f>見積書!I23</f>
        <v>0</v>
      </c>
      <c r="J23" s="92"/>
      <c r="K23" s="92">
        <f>見積書!K23</f>
        <v>0</v>
      </c>
      <c r="L23" s="92"/>
      <c r="M23" s="92">
        <f>I23*K23</f>
        <v>0</v>
      </c>
      <c r="N23" s="92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</row>
    <row r="24" spans="2:127" s="1" customFormat="1" ht="30.9" customHeight="1" x14ac:dyDescent="0.6">
      <c r="B24" s="93" t="str">
        <f>見積書!B24</f>
        <v xml:space="preserve"> </v>
      </c>
      <c r="C24" s="94"/>
      <c r="D24" s="94"/>
      <c r="E24" s="94"/>
      <c r="F24" s="94"/>
      <c r="G24" s="94"/>
      <c r="H24" s="95"/>
      <c r="I24" s="92">
        <f>見積書!I24</f>
        <v>0</v>
      </c>
      <c r="J24" s="92"/>
      <c r="K24" s="92">
        <f>見積書!K24</f>
        <v>0</v>
      </c>
      <c r="L24" s="92"/>
      <c r="M24" s="92">
        <f>I24*K24</f>
        <v>0</v>
      </c>
      <c r="N24" s="92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</row>
    <row r="25" spans="2:127" s="1" customFormat="1" ht="30.9" customHeight="1" x14ac:dyDescent="0.6">
      <c r="B25" s="93" t="str">
        <f>見積書!B25</f>
        <v xml:space="preserve"> </v>
      </c>
      <c r="C25" s="94"/>
      <c r="D25" s="94"/>
      <c r="E25" s="94"/>
      <c r="F25" s="94"/>
      <c r="G25" s="94"/>
      <c r="H25" s="95"/>
      <c r="I25" s="92">
        <f>見積書!I25</f>
        <v>0</v>
      </c>
      <c r="J25" s="92"/>
      <c r="K25" s="92">
        <f>見積書!K25</f>
        <v>0</v>
      </c>
      <c r="L25" s="92"/>
      <c r="M25" s="92">
        <f t="shared" ref="M25:M32" si="1">I25*K25</f>
        <v>0</v>
      </c>
      <c r="N25" s="92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</row>
    <row r="26" spans="2:127" s="1" customFormat="1" ht="30.9" customHeight="1" x14ac:dyDescent="0.6">
      <c r="B26" s="93" t="str">
        <f>見積書!B26</f>
        <v xml:space="preserve"> </v>
      </c>
      <c r="C26" s="94"/>
      <c r="D26" s="94"/>
      <c r="E26" s="94"/>
      <c r="F26" s="94"/>
      <c r="G26" s="94"/>
      <c r="H26" s="95"/>
      <c r="I26" s="92">
        <f>見積書!I26</f>
        <v>0</v>
      </c>
      <c r="J26" s="92"/>
      <c r="K26" s="92">
        <f>見積書!K26</f>
        <v>0</v>
      </c>
      <c r="L26" s="92"/>
      <c r="M26" s="92">
        <f t="shared" si="1"/>
        <v>0</v>
      </c>
      <c r="N26" s="92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</row>
    <row r="27" spans="2:127" s="1" customFormat="1" ht="30.9" customHeight="1" x14ac:dyDescent="0.6">
      <c r="B27" s="93" t="str">
        <f>見積書!B27</f>
        <v xml:space="preserve"> </v>
      </c>
      <c r="C27" s="94"/>
      <c r="D27" s="94"/>
      <c r="E27" s="94"/>
      <c r="F27" s="94"/>
      <c r="G27" s="94"/>
      <c r="H27" s="95"/>
      <c r="I27" s="92">
        <f>見積書!I27</f>
        <v>0</v>
      </c>
      <c r="J27" s="92"/>
      <c r="K27" s="92">
        <f>見積書!K27</f>
        <v>0</v>
      </c>
      <c r="L27" s="92"/>
      <c r="M27" s="92">
        <f t="shared" si="1"/>
        <v>0</v>
      </c>
      <c r="N27" s="92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</row>
    <row r="28" spans="2:127" s="1" customFormat="1" ht="30.9" customHeight="1" x14ac:dyDescent="0.6">
      <c r="B28" s="93" t="str">
        <f>見積書!B28</f>
        <v xml:space="preserve"> </v>
      </c>
      <c r="C28" s="94"/>
      <c r="D28" s="94"/>
      <c r="E28" s="94"/>
      <c r="F28" s="94"/>
      <c r="G28" s="94"/>
      <c r="H28" s="95"/>
      <c r="I28" s="92">
        <f>見積書!I28</f>
        <v>0</v>
      </c>
      <c r="J28" s="92"/>
      <c r="K28" s="92">
        <f>見積書!K28</f>
        <v>0</v>
      </c>
      <c r="L28" s="92"/>
      <c r="M28" s="92">
        <f t="shared" si="1"/>
        <v>0</v>
      </c>
      <c r="N28" s="92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</row>
    <row r="29" spans="2:127" s="1" customFormat="1" ht="30.9" customHeight="1" x14ac:dyDescent="0.6">
      <c r="B29" s="93" t="str">
        <f>見積書!B29</f>
        <v xml:space="preserve"> </v>
      </c>
      <c r="C29" s="94"/>
      <c r="D29" s="94"/>
      <c r="E29" s="94"/>
      <c r="F29" s="94"/>
      <c r="G29" s="94"/>
      <c r="H29" s="95"/>
      <c r="I29" s="92">
        <f>見積書!I29</f>
        <v>0</v>
      </c>
      <c r="J29" s="92"/>
      <c r="K29" s="92">
        <f>見積書!K29</f>
        <v>0</v>
      </c>
      <c r="L29" s="92"/>
      <c r="M29" s="92">
        <f t="shared" si="1"/>
        <v>0</v>
      </c>
      <c r="N29" s="92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</row>
    <row r="30" spans="2:127" s="1" customFormat="1" ht="30.9" customHeight="1" x14ac:dyDescent="0.6">
      <c r="B30" s="93" t="str">
        <f>見積書!B30</f>
        <v xml:space="preserve"> </v>
      </c>
      <c r="C30" s="94"/>
      <c r="D30" s="94"/>
      <c r="E30" s="94"/>
      <c r="F30" s="94"/>
      <c r="G30" s="94"/>
      <c r="H30" s="95"/>
      <c r="I30" s="92">
        <f>見積書!I30</f>
        <v>0</v>
      </c>
      <c r="J30" s="92"/>
      <c r="K30" s="92">
        <f>見積書!K30</f>
        <v>0</v>
      </c>
      <c r="L30" s="92"/>
      <c r="M30" s="92">
        <f t="shared" si="1"/>
        <v>0</v>
      </c>
      <c r="N30" s="92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</row>
    <row r="31" spans="2:127" s="1" customFormat="1" ht="30.9" customHeight="1" x14ac:dyDescent="0.6">
      <c r="B31" s="93" t="str">
        <f>見積書!B31</f>
        <v xml:space="preserve"> </v>
      </c>
      <c r="C31" s="94"/>
      <c r="D31" s="94"/>
      <c r="E31" s="94"/>
      <c r="F31" s="94"/>
      <c r="G31" s="94"/>
      <c r="H31" s="95"/>
      <c r="I31" s="92">
        <f>見積書!I31</f>
        <v>0</v>
      </c>
      <c r="J31" s="92"/>
      <c r="K31" s="92">
        <f>見積書!K31</f>
        <v>0</v>
      </c>
      <c r="L31" s="92"/>
      <c r="M31" s="92">
        <f t="shared" si="1"/>
        <v>0</v>
      </c>
      <c r="N31" s="92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</row>
    <row r="32" spans="2:127" s="1" customFormat="1" ht="30.9" customHeight="1" thickBot="1" x14ac:dyDescent="0.65">
      <c r="B32" s="113" t="str">
        <f>見積書!B32</f>
        <v xml:space="preserve"> </v>
      </c>
      <c r="C32" s="114"/>
      <c r="D32" s="114"/>
      <c r="E32" s="114"/>
      <c r="F32" s="114"/>
      <c r="G32" s="114"/>
      <c r="H32" s="115"/>
      <c r="I32" s="89">
        <f>見積書!I32</f>
        <v>0</v>
      </c>
      <c r="J32" s="89"/>
      <c r="K32" s="89">
        <f>見積書!K32</f>
        <v>0</v>
      </c>
      <c r="L32" s="89"/>
      <c r="M32" s="89">
        <f t="shared" si="1"/>
        <v>0</v>
      </c>
      <c r="N32" s="89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</row>
    <row r="33" spans="1:127" s="1" customFormat="1" ht="3.9" customHeight="1" x14ac:dyDescent="0.6">
      <c r="B33" s="21"/>
      <c r="C33" s="21"/>
      <c r="D33" s="21"/>
      <c r="E33" s="21"/>
      <c r="F33" s="21"/>
      <c r="G33" s="21"/>
      <c r="H33" s="21"/>
      <c r="I33" s="22"/>
      <c r="J33" s="8"/>
      <c r="K33" s="22"/>
      <c r="L33" s="22"/>
      <c r="M33" s="23"/>
      <c r="N33" s="2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</row>
    <row r="34" spans="1:127" s="1" customFormat="1" ht="32.1" customHeight="1" x14ac:dyDescent="0.75">
      <c r="B34" s="34"/>
      <c r="C34" s="34"/>
      <c r="D34" s="34"/>
      <c r="E34" s="34"/>
      <c r="F34" s="34"/>
      <c r="G34" s="34"/>
      <c r="H34" s="34"/>
      <c r="I34" s="22"/>
      <c r="J34" s="90" t="s">
        <v>20</v>
      </c>
      <c r="K34" s="90"/>
      <c r="L34" s="24" t="s">
        <v>21</v>
      </c>
      <c r="M34" s="85">
        <f>SUM(M17:N32)</f>
        <v>370870358</v>
      </c>
      <c r="N34" s="8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</row>
    <row r="35" spans="1:127" s="1" customFormat="1" ht="32.1" customHeight="1" x14ac:dyDescent="0.75">
      <c r="B35" s="34"/>
      <c r="C35" s="34"/>
      <c r="D35" s="34"/>
      <c r="E35" s="34"/>
      <c r="F35" s="34"/>
      <c r="G35" s="34"/>
      <c r="H35" s="34"/>
      <c r="I35" s="22"/>
      <c r="J35" s="84" t="s">
        <v>22</v>
      </c>
      <c r="K35" s="84"/>
      <c r="L35" s="25">
        <v>10</v>
      </c>
      <c r="M35" s="85">
        <f>INT(M34*L35/100)</f>
        <v>37087035</v>
      </c>
      <c r="N35" s="8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</row>
    <row r="36" spans="1:127" s="1" customFormat="1" ht="31.5" customHeight="1" thickBot="1" x14ac:dyDescent="0.8">
      <c r="B36" s="34"/>
      <c r="C36" s="34"/>
      <c r="D36" s="34"/>
      <c r="E36" s="34"/>
      <c r="F36" s="34"/>
      <c r="G36" s="34"/>
      <c r="H36" s="34"/>
      <c r="I36" s="26"/>
      <c r="J36" s="86" t="s">
        <v>23</v>
      </c>
      <c r="K36" s="86"/>
      <c r="L36" s="27" t="s">
        <v>24</v>
      </c>
      <c r="M36" s="87">
        <f>M34+M35</f>
        <v>407957393</v>
      </c>
      <c r="N36" s="87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</row>
    <row r="37" spans="1:127" s="1" customFormat="1" ht="15.9" customHeight="1" thickTop="1" x14ac:dyDescent="0.5">
      <c r="B37" s="28"/>
      <c r="C37" s="28"/>
      <c r="D37" s="28"/>
      <c r="E37" s="28"/>
      <c r="F37" s="28"/>
      <c r="G37" s="28"/>
      <c r="H37" s="28"/>
      <c r="I37" s="29"/>
      <c r="J37" s="30"/>
      <c r="K37" s="30"/>
      <c r="L37" s="31"/>
      <c r="M37" s="32"/>
      <c r="N37" s="32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</row>
    <row r="38" spans="1:127" s="1" customFormat="1" ht="24.9" customHeight="1" x14ac:dyDescent="0.5">
      <c r="D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</row>
    <row r="39" spans="1:127" s="1" customFormat="1" ht="24.9" customHeight="1" x14ac:dyDescent="0.6">
      <c r="A39" s="12"/>
      <c r="B39" s="81" t="s">
        <v>25</v>
      </c>
      <c r="C39" s="12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</row>
    <row r="40" spans="1:127" s="1" customFormat="1" ht="24.9" customHeight="1" x14ac:dyDescent="0.6">
      <c r="A40" s="76"/>
      <c r="B40" s="76"/>
      <c r="C40" s="77"/>
      <c r="D40" s="77"/>
      <c r="E40" s="77"/>
      <c r="F40" s="77"/>
      <c r="G40" s="77"/>
      <c r="H40" s="77"/>
      <c r="I40" s="22"/>
      <c r="J40" s="78"/>
      <c r="K40" s="78"/>
      <c r="L40" s="79"/>
      <c r="M40" s="80"/>
      <c r="N40" s="8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</row>
    <row r="41" spans="1:127" s="1" customFormat="1" ht="24.9" customHeight="1" x14ac:dyDescent="0.6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</row>
    <row r="42" spans="1:127" s="1" customFormat="1" ht="24.9" customHeight="1" x14ac:dyDescent="0.6">
      <c r="A42" s="76"/>
      <c r="B42" s="76"/>
      <c r="C42" s="76"/>
      <c r="D42" s="76"/>
      <c r="E42" s="76"/>
      <c r="F42" s="76"/>
      <c r="G42" s="76"/>
      <c r="H42" s="77"/>
      <c r="I42" s="76"/>
      <c r="J42" s="76"/>
      <c r="K42" s="76"/>
      <c r="L42" s="76"/>
      <c r="M42" s="66"/>
      <c r="N42" s="66"/>
      <c r="O42" s="7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</row>
    <row r="43" spans="1:127" s="1" customFormat="1" ht="24.9" customHeight="1" x14ac:dyDescent="0.6">
      <c r="A43" s="76"/>
      <c r="B43" s="76"/>
      <c r="C43" s="77"/>
      <c r="D43" s="76"/>
      <c r="E43" s="82"/>
      <c r="F43" s="82"/>
      <c r="G43" s="82"/>
      <c r="H43" s="7"/>
      <c r="I43" s="8"/>
      <c r="J43" s="76"/>
      <c r="K43" s="76"/>
      <c r="L43" s="79"/>
      <c r="M43" s="80"/>
      <c r="N43" s="80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</row>
    <row r="44" spans="1:127" ht="24.9" customHeight="1" x14ac:dyDescent="0.6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1"/>
      <c r="P44" s="1"/>
    </row>
    <row r="45" spans="1:127" ht="24.9" customHeight="1" x14ac:dyDescent="0.6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1"/>
      <c r="P45" s="1"/>
    </row>
    <row r="46" spans="1:127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</sheetData>
  <mergeCells count="87">
    <mergeCell ref="E43:G43"/>
    <mergeCell ref="B32:H32"/>
    <mergeCell ref="I32:J32"/>
    <mergeCell ref="K32:L32"/>
    <mergeCell ref="M32:N32"/>
    <mergeCell ref="J34:K34"/>
    <mergeCell ref="M34:N34"/>
    <mergeCell ref="J35:K35"/>
    <mergeCell ref="M35:N35"/>
    <mergeCell ref="J36:K36"/>
    <mergeCell ref="M36:N36"/>
    <mergeCell ref="B30:H30"/>
    <mergeCell ref="I30:J30"/>
    <mergeCell ref="K30:L30"/>
    <mergeCell ref="M30:N30"/>
    <mergeCell ref="B31:H31"/>
    <mergeCell ref="I31:J31"/>
    <mergeCell ref="K31:L31"/>
    <mergeCell ref="M31:N31"/>
    <mergeCell ref="B28:H28"/>
    <mergeCell ref="I28:J28"/>
    <mergeCell ref="K28:L28"/>
    <mergeCell ref="M28:N28"/>
    <mergeCell ref="B29:H29"/>
    <mergeCell ref="I29:J29"/>
    <mergeCell ref="K29:L29"/>
    <mergeCell ref="M29:N29"/>
    <mergeCell ref="B26:H26"/>
    <mergeCell ref="I26:J26"/>
    <mergeCell ref="K26:L26"/>
    <mergeCell ref="M26:N26"/>
    <mergeCell ref="B27:H27"/>
    <mergeCell ref="I27:J27"/>
    <mergeCell ref="K27:L27"/>
    <mergeCell ref="M27:N27"/>
    <mergeCell ref="B24:H24"/>
    <mergeCell ref="I24:J24"/>
    <mergeCell ref="K24:L24"/>
    <mergeCell ref="M24:N24"/>
    <mergeCell ref="B25:H25"/>
    <mergeCell ref="I25:J25"/>
    <mergeCell ref="K25:L25"/>
    <mergeCell ref="M25:N25"/>
    <mergeCell ref="B22:H22"/>
    <mergeCell ref="I22:J22"/>
    <mergeCell ref="K22:L22"/>
    <mergeCell ref="M22:N22"/>
    <mergeCell ref="B23:H23"/>
    <mergeCell ref="I23:J23"/>
    <mergeCell ref="K23:L23"/>
    <mergeCell ref="M23:N23"/>
    <mergeCell ref="B20:H20"/>
    <mergeCell ref="I20:J20"/>
    <mergeCell ref="K20:L20"/>
    <mergeCell ref="M20:N20"/>
    <mergeCell ref="B21:H21"/>
    <mergeCell ref="I21:J21"/>
    <mergeCell ref="K21:L21"/>
    <mergeCell ref="M21:N21"/>
    <mergeCell ref="B18:H18"/>
    <mergeCell ref="I18:J18"/>
    <mergeCell ref="K18:L18"/>
    <mergeCell ref="M18:N18"/>
    <mergeCell ref="B19:H19"/>
    <mergeCell ref="I19:J19"/>
    <mergeCell ref="K19:L19"/>
    <mergeCell ref="M19:N19"/>
    <mergeCell ref="B16:H16"/>
    <mergeCell ref="I16:J16"/>
    <mergeCell ref="K16:L16"/>
    <mergeCell ref="M16:N16"/>
    <mergeCell ref="B17:H17"/>
    <mergeCell ref="I17:J17"/>
    <mergeCell ref="K17:L17"/>
    <mergeCell ref="M17:N17"/>
    <mergeCell ref="M15:N15"/>
    <mergeCell ref="J1:N6"/>
    <mergeCell ref="D2:F2"/>
    <mergeCell ref="D3:F3"/>
    <mergeCell ref="B5:H6"/>
    <mergeCell ref="I5:I6"/>
    <mergeCell ref="B9:H10"/>
    <mergeCell ref="B11:D12"/>
    <mergeCell ref="E11:H12"/>
    <mergeCell ref="C15:H15"/>
    <mergeCell ref="I15:J15"/>
    <mergeCell ref="K15:L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E7864-6D49-4870-8A9E-EA1A6104C6B9}">
  <sheetPr>
    <pageSetUpPr fitToPage="1"/>
  </sheetPr>
  <dimension ref="A1:DW46"/>
  <sheetViews>
    <sheetView zoomScaleNormal="100" zoomScaleSheetLayoutView="100" zoomScalePageLayoutView="50" workbookViewId="0">
      <selection activeCell="Q1" sqref="Q1"/>
    </sheetView>
  </sheetViews>
  <sheetFormatPr defaultRowHeight="17.399999999999999" x14ac:dyDescent="0.5"/>
  <cols>
    <col min="1" max="1" width="2.81640625" customWidth="1"/>
    <col min="2" max="2" width="4.6328125" bestFit="1" customWidth="1"/>
    <col min="3" max="3" width="6.81640625" customWidth="1"/>
    <col min="4" max="4" width="4.81640625" customWidth="1"/>
    <col min="5" max="5" width="10.81640625" customWidth="1"/>
    <col min="6" max="6" width="4.81640625" customWidth="1"/>
    <col min="7" max="9" width="6.81640625" customWidth="1"/>
    <col min="10" max="10" width="9" customWidth="1"/>
    <col min="11" max="11" width="6.81640625" customWidth="1"/>
    <col min="12" max="12" width="9" customWidth="1"/>
    <col min="13" max="13" width="10.36328125" customWidth="1"/>
    <col min="14" max="14" width="6.81640625" customWidth="1"/>
    <col min="15" max="16" width="1.81640625" customWidth="1"/>
  </cols>
  <sheetData>
    <row r="1" spans="1:127" s="1" customFormat="1" ht="8.1" customHeight="1" x14ac:dyDescent="1.05">
      <c r="B1" s="2"/>
      <c r="C1" s="2"/>
      <c r="D1" s="2"/>
      <c r="E1" s="2"/>
      <c r="J1" s="101" t="s">
        <v>45</v>
      </c>
      <c r="K1" s="101"/>
      <c r="L1" s="101"/>
      <c r="M1" s="101"/>
      <c r="N1" s="10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</row>
    <row r="2" spans="1:127" ht="18.75" customHeight="1" x14ac:dyDescent="0.5">
      <c r="A2" s="1"/>
      <c r="B2" s="1"/>
      <c r="C2" s="33" t="s">
        <v>43</v>
      </c>
      <c r="D2" s="102" t="s">
        <v>2</v>
      </c>
      <c r="E2" s="102"/>
      <c r="F2" s="102"/>
      <c r="G2" s="3"/>
      <c r="H2" s="3"/>
      <c r="I2" s="3"/>
      <c r="J2" s="101"/>
      <c r="K2" s="101"/>
      <c r="L2" s="101"/>
      <c r="M2" s="101"/>
      <c r="N2" s="101"/>
      <c r="O2" s="1"/>
      <c r="P2" s="1"/>
    </row>
    <row r="3" spans="1:127" ht="18.75" customHeight="1" x14ac:dyDescent="0.5">
      <c r="A3" s="1"/>
      <c r="B3" s="1"/>
      <c r="C3" s="33" t="s">
        <v>44</v>
      </c>
      <c r="D3" s="103">
        <v>44551</v>
      </c>
      <c r="E3" s="103"/>
      <c r="F3" s="103"/>
      <c r="G3" s="3"/>
      <c r="H3" s="3"/>
      <c r="I3" s="3"/>
      <c r="J3" s="101"/>
      <c r="K3" s="101"/>
      <c r="L3" s="101"/>
      <c r="M3" s="101"/>
      <c r="N3" s="101"/>
      <c r="O3" s="1"/>
      <c r="P3" s="1"/>
    </row>
    <row r="4" spans="1:127" ht="8.1" customHeight="1" x14ac:dyDescent="0.5">
      <c r="A4" s="1"/>
      <c r="B4" s="4"/>
      <c r="C4" s="4"/>
      <c r="D4" s="4"/>
      <c r="E4" s="4"/>
      <c r="F4" s="4"/>
      <c r="G4" s="4"/>
      <c r="H4" s="4"/>
      <c r="I4" s="4"/>
      <c r="J4" s="101"/>
      <c r="K4" s="101"/>
      <c r="L4" s="101"/>
      <c r="M4" s="101"/>
      <c r="N4" s="101"/>
      <c r="O4" s="1"/>
      <c r="P4" s="1"/>
    </row>
    <row r="5" spans="1:127" ht="20.25" customHeight="1" x14ac:dyDescent="0.5">
      <c r="A5" s="1"/>
      <c r="B5" s="104" t="s">
        <v>4</v>
      </c>
      <c r="C5" s="104"/>
      <c r="D5" s="104"/>
      <c r="E5" s="104"/>
      <c r="F5" s="104"/>
      <c r="G5" s="104"/>
      <c r="H5" s="104"/>
      <c r="I5" s="106" t="s">
        <v>5</v>
      </c>
      <c r="J5" s="101"/>
      <c r="K5" s="101"/>
      <c r="L5" s="101"/>
      <c r="M5" s="101"/>
      <c r="N5" s="101"/>
      <c r="O5" s="1"/>
      <c r="P5" s="1"/>
    </row>
    <row r="6" spans="1:127" ht="21" customHeight="1" thickBot="1" x14ac:dyDescent="0.55000000000000004">
      <c r="A6" s="1"/>
      <c r="B6" s="105"/>
      <c r="C6" s="105"/>
      <c r="D6" s="105"/>
      <c r="E6" s="105"/>
      <c r="F6" s="105"/>
      <c r="G6" s="105"/>
      <c r="H6" s="105"/>
      <c r="I6" s="106"/>
      <c r="J6" s="101"/>
      <c r="K6" s="101"/>
      <c r="L6" s="101"/>
      <c r="M6" s="101"/>
      <c r="N6" s="101"/>
      <c r="O6" s="1"/>
      <c r="P6" s="1"/>
    </row>
    <row r="7" spans="1:127" ht="24.9" customHeight="1" x14ac:dyDescent="0.75">
      <c r="A7" s="1"/>
      <c r="B7" s="5" t="s">
        <v>6</v>
      </c>
      <c r="C7" s="6"/>
      <c r="D7" s="7" t="s">
        <v>7</v>
      </c>
      <c r="E7" s="8"/>
      <c r="F7" s="9"/>
      <c r="G7" s="9"/>
      <c r="H7" s="9"/>
      <c r="I7" s="15"/>
      <c r="J7" s="11"/>
      <c r="K7" s="11"/>
      <c r="L7" s="11"/>
      <c r="M7" s="11"/>
      <c r="N7" s="11"/>
      <c r="O7" s="1"/>
      <c r="P7" s="1"/>
    </row>
    <row r="8" spans="1:127" ht="24.9" customHeight="1" x14ac:dyDescent="0.75">
      <c r="A8" s="1"/>
      <c r="B8" s="12"/>
      <c r="C8" s="12"/>
      <c r="D8" s="12" t="s">
        <v>8</v>
      </c>
      <c r="E8" s="8"/>
      <c r="F8" s="9"/>
      <c r="G8" s="9"/>
      <c r="H8" s="9"/>
      <c r="I8" s="15"/>
      <c r="J8" s="13"/>
      <c r="K8" s="14"/>
      <c r="L8" s="1"/>
      <c r="M8" s="1"/>
      <c r="N8" s="1"/>
      <c r="O8" s="1"/>
      <c r="P8" s="1"/>
    </row>
    <row r="9" spans="1:127" ht="24.75" customHeight="1" x14ac:dyDescent="0.5">
      <c r="A9" s="1"/>
      <c r="B9" s="107" t="s">
        <v>46</v>
      </c>
      <c r="C9" s="107"/>
      <c r="D9" s="107"/>
      <c r="E9" s="107"/>
      <c r="F9" s="107"/>
      <c r="G9" s="107"/>
      <c r="H9" s="107"/>
      <c r="I9" s="1"/>
      <c r="J9" s="12"/>
      <c r="K9" s="14"/>
      <c r="L9" s="1"/>
      <c r="M9" s="1"/>
      <c r="N9" s="1"/>
      <c r="O9" s="1"/>
      <c r="P9" s="1"/>
    </row>
    <row r="10" spans="1:127" ht="18.75" customHeight="1" x14ac:dyDescent="0.5">
      <c r="A10" s="1"/>
      <c r="B10" s="107"/>
      <c r="C10" s="107"/>
      <c r="D10" s="107"/>
      <c r="E10" s="107"/>
      <c r="F10" s="107"/>
      <c r="G10" s="107"/>
      <c r="H10" s="107"/>
      <c r="I10" s="1"/>
      <c r="J10" s="12"/>
      <c r="K10" s="14"/>
      <c r="L10" s="1"/>
      <c r="M10" s="1"/>
      <c r="N10" s="1"/>
      <c r="O10" s="1"/>
      <c r="P10" s="1"/>
    </row>
    <row r="11" spans="1:127" ht="19.2" x14ac:dyDescent="0.5">
      <c r="A11" s="1"/>
      <c r="B11" s="108" t="s">
        <v>47</v>
      </c>
      <c r="C11" s="108"/>
      <c r="D11" s="108"/>
      <c r="E11" s="110">
        <f>M36</f>
        <v>407957393</v>
      </c>
      <c r="F11" s="110"/>
      <c r="G11" s="110"/>
      <c r="H11" s="110"/>
      <c r="I11" s="1"/>
      <c r="J11" s="16"/>
      <c r="K11" s="14"/>
      <c r="L11" s="1"/>
      <c r="M11" s="1"/>
      <c r="N11" s="1"/>
      <c r="O11" s="1"/>
      <c r="P11" s="1"/>
    </row>
    <row r="12" spans="1:127" ht="18" thickBot="1" x14ac:dyDescent="0.55000000000000004">
      <c r="A12" s="1"/>
      <c r="B12" s="109"/>
      <c r="C12" s="109"/>
      <c r="D12" s="109"/>
      <c r="E12" s="111"/>
      <c r="F12" s="111"/>
      <c r="G12" s="111"/>
      <c r="H12" s="111"/>
      <c r="I12" s="1"/>
      <c r="J12" s="17"/>
      <c r="K12" s="1"/>
      <c r="L12" s="1"/>
      <c r="M12" s="1"/>
      <c r="N12" s="1"/>
      <c r="O12" s="1"/>
      <c r="P12" s="1"/>
    </row>
    <row r="13" spans="1:127" ht="12.9" customHeight="1" thickTop="1" x14ac:dyDescent="0.5">
      <c r="A13" s="1"/>
      <c r="B13" s="1"/>
      <c r="C13" s="1"/>
      <c r="D13" s="1"/>
      <c r="E13" s="18"/>
      <c r="F13" s="18"/>
      <c r="G13" s="18"/>
      <c r="H13" s="18"/>
      <c r="I13" s="1"/>
      <c r="J13" s="1"/>
      <c r="K13" s="1"/>
      <c r="L13" s="1"/>
      <c r="M13" s="1"/>
      <c r="N13" s="1"/>
      <c r="O13" s="1"/>
      <c r="P13" s="1"/>
    </row>
    <row r="14" spans="1:127" ht="12.9" customHeight="1" thickBo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27" s="1" customFormat="1" ht="8.1" customHeight="1" x14ac:dyDescent="0.5">
      <c r="B15" s="20"/>
      <c r="C15" s="112"/>
      <c r="D15" s="112"/>
      <c r="E15" s="112"/>
      <c r="F15" s="112"/>
      <c r="G15" s="112"/>
      <c r="H15" s="112"/>
      <c r="I15" s="100"/>
      <c r="J15" s="100"/>
      <c r="K15" s="100"/>
      <c r="L15" s="100"/>
      <c r="M15" s="100"/>
      <c r="N15" s="100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</row>
    <row r="16" spans="1:127" s="1" customFormat="1" ht="30.9" customHeight="1" x14ac:dyDescent="0.5">
      <c r="B16" s="98" t="s">
        <v>11</v>
      </c>
      <c r="C16" s="98"/>
      <c r="D16" s="98"/>
      <c r="E16" s="98"/>
      <c r="F16" s="98"/>
      <c r="G16" s="98"/>
      <c r="H16" s="98"/>
      <c r="I16" s="98" t="s">
        <v>12</v>
      </c>
      <c r="J16" s="98"/>
      <c r="K16" s="98" t="s">
        <v>13</v>
      </c>
      <c r="L16" s="98"/>
      <c r="M16" s="98" t="s">
        <v>14</v>
      </c>
      <c r="N16" s="98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</row>
    <row r="17" spans="2:127" s="1" customFormat="1" ht="30.9" customHeight="1" x14ac:dyDescent="0.6">
      <c r="B17" s="99" t="str">
        <f>見積書!B17</f>
        <v>○○○○○○　サンプル　タイプＡ</v>
      </c>
      <c r="C17" s="99"/>
      <c r="D17" s="99"/>
      <c r="E17" s="99"/>
      <c r="F17" s="99"/>
      <c r="G17" s="99"/>
      <c r="H17" s="99"/>
      <c r="I17" s="92">
        <f>見積書!I17</f>
        <v>12345678</v>
      </c>
      <c r="J17" s="92"/>
      <c r="K17" s="92">
        <f>見積書!K17</f>
        <v>10</v>
      </c>
      <c r="L17" s="92"/>
      <c r="M17" s="92">
        <f>I17*K17</f>
        <v>123456780</v>
      </c>
      <c r="N17" s="92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</row>
    <row r="18" spans="2:127" s="1" customFormat="1" ht="30.9" customHeight="1" x14ac:dyDescent="0.6">
      <c r="B18" s="93" t="str">
        <f>見積書!B18</f>
        <v>△△△△　システム機器（ 自動調整タイプ ）</v>
      </c>
      <c r="C18" s="94"/>
      <c r="D18" s="94"/>
      <c r="E18" s="94"/>
      <c r="F18" s="94"/>
      <c r="G18" s="94"/>
      <c r="H18" s="95"/>
      <c r="I18" s="92">
        <f>見積書!I18</f>
        <v>2</v>
      </c>
      <c r="J18" s="92"/>
      <c r="K18" s="92">
        <f>見積書!K18</f>
        <v>123456789</v>
      </c>
      <c r="L18" s="92"/>
      <c r="M18" s="92">
        <f>I18*K18</f>
        <v>246913578</v>
      </c>
      <c r="N18" s="92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</row>
    <row r="19" spans="2:127" s="1" customFormat="1" ht="30.9" customHeight="1" x14ac:dyDescent="0.6">
      <c r="B19" s="93" t="str">
        <f>見積書!B19</f>
        <v>△△△△　システムの取付作業</v>
      </c>
      <c r="C19" s="94"/>
      <c r="D19" s="94"/>
      <c r="E19" s="94"/>
      <c r="F19" s="94"/>
      <c r="G19" s="94"/>
      <c r="H19" s="95"/>
      <c r="I19" s="92">
        <f>見積書!I19</f>
        <v>3</v>
      </c>
      <c r="J19" s="92"/>
      <c r="K19" s="92">
        <f>見積書!K19</f>
        <v>30000</v>
      </c>
      <c r="L19" s="92"/>
      <c r="M19" s="92">
        <f t="shared" ref="M19:M22" si="0">I19*K19</f>
        <v>90000</v>
      </c>
      <c r="N19" s="92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</row>
    <row r="20" spans="2:127" s="1" customFormat="1" ht="30.9" customHeight="1" x14ac:dyDescent="0.6">
      <c r="B20" s="93" t="str">
        <f>見積書!B20</f>
        <v>△△△△　システムの操作説明　講習会</v>
      </c>
      <c r="C20" s="94"/>
      <c r="D20" s="94"/>
      <c r="E20" s="94"/>
      <c r="F20" s="94"/>
      <c r="G20" s="94"/>
      <c r="H20" s="95"/>
      <c r="I20" s="92">
        <f>見積書!I20</f>
        <v>40</v>
      </c>
      <c r="J20" s="92"/>
      <c r="K20" s="92">
        <f>見積書!K20</f>
        <v>4000</v>
      </c>
      <c r="L20" s="92"/>
      <c r="M20" s="92">
        <f t="shared" si="0"/>
        <v>160000</v>
      </c>
      <c r="N20" s="92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</row>
    <row r="21" spans="2:127" s="1" customFormat="1" ht="30.9" customHeight="1" x14ac:dyDescent="0.6">
      <c r="B21" s="93" t="str">
        <f>見積書!B21</f>
        <v>□□□□○○○○素材　（　✖✖　を含む　）</v>
      </c>
      <c r="C21" s="94"/>
      <c r="D21" s="94"/>
      <c r="E21" s="94"/>
      <c r="F21" s="94"/>
      <c r="G21" s="94"/>
      <c r="H21" s="95"/>
      <c r="I21" s="92">
        <f>見積書!I21</f>
        <v>50</v>
      </c>
      <c r="J21" s="92"/>
      <c r="K21" s="92">
        <f>見積書!K21</f>
        <v>5000</v>
      </c>
      <c r="L21" s="92"/>
      <c r="M21" s="92">
        <f t="shared" si="0"/>
        <v>250000</v>
      </c>
      <c r="N21" s="92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</row>
    <row r="22" spans="2:127" s="1" customFormat="1" ht="30.9" customHeight="1" x14ac:dyDescent="0.6">
      <c r="B22" s="93" t="str">
        <f>見積書!B22</f>
        <v xml:space="preserve"> </v>
      </c>
      <c r="C22" s="94"/>
      <c r="D22" s="94"/>
      <c r="E22" s="94"/>
      <c r="F22" s="94"/>
      <c r="G22" s="94"/>
      <c r="H22" s="95"/>
      <c r="I22" s="92">
        <f>見積書!I22</f>
        <v>0</v>
      </c>
      <c r="J22" s="92"/>
      <c r="K22" s="92">
        <f>見積書!K22</f>
        <v>0</v>
      </c>
      <c r="L22" s="92"/>
      <c r="M22" s="92">
        <f t="shared" si="0"/>
        <v>0</v>
      </c>
      <c r="N22" s="9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</row>
    <row r="23" spans="2:127" s="1" customFormat="1" ht="30.9" customHeight="1" x14ac:dyDescent="0.6">
      <c r="B23" s="93" t="str">
        <f>見積書!B23</f>
        <v xml:space="preserve"> </v>
      </c>
      <c r="C23" s="94"/>
      <c r="D23" s="94"/>
      <c r="E23" s="94"/>
      <c r="F23" s="94"/>
      <c r="G23" s="94"/>
      <c r="H23" s="95"/>
      <c r="I23" s="92">
        <f>見積書!I23</f>
        <v>0</v>
      </c>
      <c r="J23" s="92"/>
      <c r="K23" s="92">
        <f>見積書!K23</f>
        <v>0</v>
      </c>
      <c r="L23" s="92"/>
      <c r="M23" s="92">
        <f>I23*K23</f>
        <v>0</v>
      </c>
      <c r="N23" s="92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</row>
    <row r="24" spans="2:127" s="1" customFormat="1" ht="30.9" customHeight="1" x14ac:dyDescent="0.6">
      <c r="B24" s="93" t="str">
        <f>見積書!B24</f>
        <v xml:space="preserve"> </v>
      </c>
      <c r="C24" s="94"/>
      <c r="D24" s="94"/>
      <c r="E24" s="94"/>
      <c r="F24" s="94"/>
      <c r="G24" s="94"/>
      <c r="H24" s="95"/>
      <c r="I24" s="92">
        <f>見積書!I24</f>
        <v>0</v>
      </c>
      <c r="J24" s="92"/>
      <c r="K24" s="92">
        <f>見積書!K24</f>
        <v>0</v>
      </c>
      <c r="L24" s="92"/>
      <c r="M24" s="92">
        <f>I24*K24</f>
        <v>0</v>
      </c>
      <c r="N24" s="92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</row>
    <row r="25" spans="2:127" s="1" customFormat="1" ht="30.9" customHeight="1" x14ac:dyDescent="0.6">
      <c r="B25" s="93" t="str">
        <f>見積書!B25</f>
        <v xml:space="preserve"> </v>
      </c>
      <c r="C25" s="94"/>
      <c r="D25" s="94"/>
      <c r="E25" s="94"/>
      <c r="F25" s="94"/>
      <c r="G25" s="94"/>
      <c r="H25" s="95"/>
      <c r="I25" s="92">
        <f>見積書!I25</f>
        <v>0</v>
      </c>
      <c r="J25" s="92"/>
      <c r="K25" s="92">
        <f>見積書!K25</f>
        <v>0</v>
      </c>
      <c r="L25" s="92"/>
      <c r="M25" s="92">
        <f t="shared" ref="M25:M32" si="1">I25*K25</f>
        <v>0</v>
      </c>
      <c r="N25" s="92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</row>
    <row r="26" spans="2:127" s="1" customFormat="1" ht="30.9" customHeight="1" x14ac:dyDescent="0.6">
      <c r="B26" s="93" t="str">
        <f>見積書!B26</f>
        <v xml:space="preserve"> </v>
      </c>
      <c r="C26" s="94"/>
      <c r="D26" s="94"/>
      <c r="E26" s="94"/>
      <c r="F26" s="94"/>
      <c r="G26" s="94"/>
      <c r="H26" s="95"/>
      <c r="I26" s="92">
        <f>見積書!I26</f>
        <v>0</v>
      </c>
      <c r="J26" s="92"/>
      <c r="K26" s="92">
        <f>見積書!K26</f>
        <v>0</v>
      </c>
      <c r="L26" s="92"/>
      <c r="M26" s="92">
        <f t="shared" si="1"/>
        <v>0</v>
      </c>
      <c r="N26" s="92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</row>
    <row r="27" spans="2:127" s="1" customFormat="1" ht="30.9" customHeight="1" x14ac:dyDescent="0.6">
      <c r="B27" s="93" t="str">
        <f>見積書!B27</f>
        <v xml:space="preserve"> </v>
      </c>
      <c r="C27" s="94"/>
      <c r="D27" s="94"/>
      <c r="E27" s="94"/>
      <c r="F27" s="94"/>
      <c r="G27" s="94"/>
      <c r="H27" s="95"/>
      <c r="I27" s="92">
        <f>見積書!I27</f>
        <v>0</v>
      </c>
      <c r="J27" s="92"/>
      <c r="K27" s="92">
        <f>見積書!K27</f>
        <v>0</v>
      </c>
      <c r="L27" s="92"/>
      <c r="M27" s="92">
        <f t="shared" si="1"/>
        <v>0</v>
      </c>
      <c r="N27" s="92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</row>
    <row r="28" spans="2:127" s="1" customFormat="1" ht="30.9" customHeight="1" x14ac:dyDescent="0.6">
      <c r="B28" s="93" t="str">
        <f>見積書!B28</f>
        <v xml:space="preserve"> </v>
      </c>
      <c r="C28" s="94"/>
      <c r="D28" s="94"/>
      <c r="E28" s="94"/>
      <c r="F28" s="94"/>
      <c r="G28" s="94"/>
      <c r="H28" s="95"/>
      <c r="I28" s="92">
        <f>見積書!I28</f>
        <v>0</v>
      </c>
      <c r="J28" s="92"/>
      <c r="K28" s="92">
        <f>見積書!K28</f>
        <v>0</v>
      </c>
      <c r="L28" s="92"/>
      <c r="M28" s="92">
        <f t="shared" si="1"/>
        <v>0</v>
      </c>
      <c r="N28" s="92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</row>
    <row r="29" spans="2:127" s="1" customFormat="1" ht="30.9" customHeight="1" x14ac:dyDescent="0.6">
      <c r="B29" s="93" t="str">
        <f>見積書!B29</f>
        <v xml:space="preserve"> </v>
      </c>
      <c r="C29" s="94"/>
      <c r="D29" s="94"/>
      <c r="E29" s="94"/>
      <c r="F29" s="94"/>
      <c r="G29" s="94"/>
      <c r="H29" s="95"/>
      <c r="I29" s="92">
        <f>見積書!I29</f>
        <v>0</v>
      </c>
      <c r="J29" s="92"/>
      <c r="K29" s="92">
        <f>見積書!K29</f>
        <v>0</v>
      </c>
      <c r="L29" s="92"/>
      <c r="M29" s="92">
        <f t="shared" si="1"/>
        <v>0</v>
      </c>
      <c r="N29" s="92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</row>
    <row r="30" spans="2:127" s="1" customFormat="1" ht="30.9" customHeight="1" x14ac:dyDescent="0.6">
      <c r="B30" s="93" t="str">
        <f>見積書!B30</f>
        <v xml:space="preserve"> </v>
      </c>
      <c r="C30" s="94"/>
      <c r="D30" s="94"/>
      <c r="E30" s="94"/>
      <c r="F30" s="94"/>
      <c r="G30" s="94"/>
      <c r="H30" s="95"/>
      <c r="I30" s="92">
        <f>見積書!I30</f>
        <v>0</v>
      </c>
      <c r="J30" s="92"/>
      <c r="K30" s="92">
        <f>見積書!K30</f>
        <v>0</v>
      </c>
      <c r="L30" s="92"/>
      <c r="M30" s="92">
        <f t="shared" si="1"/>
        <v>0</v>
      </c>
      <c r="N30" s="92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</row>
    <row r="31" spans="2:127" s="1" customFormat="1" ht="30.9" customHeight="1" x14ac:dyDescent="0.6">
      <c r="B31" s="93" t="str">
        <f>見積書!B31</f>
        <v xml:space="preserve"> </v>
      </c>
      <c r="C31" s="94"/>
      <c r="D31" s="94"/>
      <c r="E31" s="94"/>
      <c r="F31" s="94"/>
      <c r="G31" s="94"/>
      <c r="H31" s="95"/>
      <c r="I31" s="92">
        <f>見積書!I31</f>
        <v>0</v>
      </c>
      <c r="J31" s="92"/>
      <c r="K31" s="92">
        <f>見積書!K31</f>
        <v>0</v>
      </c>
      <c r="L31" s="92"/>
      <c r="M31" s="92">
        <f t="shared" si="1"/>
        <v>0</v>
      </c>
      <c r="N31" s="92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</row>
    <row r="32" spans="2:127" s="1" customFormat="1" ht="30.9" customHeight="1" thickBot="1" x14ac:dyDescent="0.65">
      <c r="B32" s="113" t="str">
        <f>見積書!B32</f>
        <v xml:space="preserve"> </v>
      </c>
      <c r="C32" s="114"/>
      <c r="D32" s="114"/>
      <c r="E32" s="114"/>
      <c r="F32" s="114"/>
      <c r="G32" s="114"/>
      <c r="H32" s="115"/>
      <c r="I32" s="89">
        <f>見積書!I32</f>
        <v>0</v>
      </c>
      <c r="J32" s="89"/>
      <c r="K32" s="89">
        <f>見積書!K32</f>
        <v>0</v>
      </c>
      <c r="L32" s="89"/>
      <c r="M32" s="89">
        <f t="shared" si="1"/>
        <v>0</v>
      </c>
      <c r="N32" s="89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</row>
    <row r="33" spans="1:127" s="1" customFormat="1" ht="3.9" customHeight="1" x14ac:dyDescent="0.6">
      <c r="B33" s="21"/>
      <c r="C33" s="21"/>
      <c r="D33" s="21"/>
      <c r="E33" s="21"/>
      <c r="F33" s="21"/>
      <c r="G33" s="21"/>
      <c r="H33" s="21"/>
      <c r="I33" s="22"/>
      <c r="J33" s="8"/>
      <c r="K33" s="22"/>
      <c r="L33" s="22"/>
      <c r="M33" s="23"/>
      <c r="N33" s="2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</row>
    <row r="34" spans="1:127" s="1" customFormat="1" ht="32.1" customHeight="1" x14ac:dyDescent="0.75">
      <c r="B34" s="34"/>
      <c r="C34" s="34"/>
      <c r="D34" s="34"/>
      <c r="E34" s="34"/>
      <c r="F34" s="34"/>
      <c r="G34" s="34"/>
      <c r="H34" s="34"/>
      <c r="I34" s="22"/>
      <c r="J34" s="90" t="s">
        <v>20</v>
      </c>
      <c r="K34" s="90"/>
      <c r="L34" s="24" t="s">
        <v>21</v>
      </c>
      <c r="M34" s="85">
        <f>SUM(M17:N32)</f>
        <v>370870358</v>
      </c>
      <c r="N34" s="8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</row>
    <row r="35" spans="1:127" s="1" customFormat="1" ht="32.1" customHeight="1" x14ac:dyDescent="0.75">
      <c r="B35" s="34"/>
      <c r="C35" s="34"/>
      <c r="D35" s="34"/>
      <c r="E35" s="34"/>
      <c r="F35" s="34"/>
      <c r="G35" s="34"/>
      <c r="H35" s="34"/>
      <c r="I35" s="22"/>
      <c r="J35" s="84" t="s">
        <v>22</v>
      </c>
      <c r="K35" s="84"/>
      <c r="L35" s="25">
        <v>10</v>
      </c>
      <c r="M35" s="85">
        <f>INT(M34*L35/100)</f>
        <v>37087035</v>
      </c>
      <c r="N35" s="8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</row>
    <row r="36" spans="1:127" s="1" customFormat="1" ht="31.5" customHeight="1" thickBot="1" x14ac:dyDescent="0.8">
      <c r="B36" s="34"/>
      <c r="C36" s="34"/>
      <c r="D36" s="34"/>
      <c r="E36" s="34"/>
      <c r="F36" s="34"/>
      <c r="G36" s="34"/>
      <c r="H36" s="34"/>
      <c r="I36" s="26"/>
      <c r="J36" s="86" t="s">
        <v>23</v>
      </c>
      <c r="K36" s="86"/>
      <c r="L36" s="27" t="s">
        <v>24</v>
      </c>
      <c r="M36" s="87">
        <f>M34+M35</f>
        <v>407957393</v>
      </c>
      <c r="N36" s="87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</row>
    <row r="37" spans="1:127" s="1" customFormat="1" ht="15.9" customHeight="1" thickTop="1" x14ac:dyDescent="0.5">
      <c r="B37" s="28"/>
      <c r="C37" s="28"/>
      <c r="D37" s="28"/>
      <c r="E37" s="28"/>
      <c r="F37" s="28"/>
      <c r="G37" s="28"/>
      <c r="H37" s="28"/>
      <c r="I37" s="29"/>
      <c r="J37" s="30"/>
      <c r="K37" s="30"/>
      <c r="L37" s="31"/>
      <c r="M37" s="32"/>
      <c r="N37" s="32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</row>
    <row r="38" spans="1:127" s="1" customFormat="1" ht="24.9" customHeight="1" x14ac:dyDescent="0.5">
      <c r="D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</row>
    <row r="39" spans="1:127" s="1" customFormat="1" ht="24.9" customHeight="1" x14ac:dyDescent="0.6">
      <c r="A39" s="12"/>
      <c r="B39" s="81" t="s">
        <v>25</v>
      </c>
      <c r="C39" s="12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</row>
    <row r="40" spans="1:127" s="1" customFormat="1" ht="24.9" customHeight="1" x14ac:dyDescent="0.6">
      <c r="A40" s="76"/>
      <c r="B40" s="76"/>
      <c r="C40" s="77"/>
      <c r="D40" s="77"/>
      <c r="E40" s="77"/>
      <c r="F40" s="77"/>
      <c r="G40" s="77"/>
      <c r="H40" s="77"/>
      <c r="I40" s="22"/>
      <c r="J40" s="78"/>
      <c r="K40" s="78"/>
      <c r="L40" s="79"/>
      <c r="M40" s="80"/>
      <c r="N40" s="8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</row>
    <row r="41" spans="1:127" s="1" customFormat="1" ht="24.9" customHeight="1" x14ac:dyDescent="0.6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</row>
    <row r="42" spans="1:127" s="1" customFormat="1" ht="24.9" customHeight="1" x14ac:dyDescent="0.6">
      <c r="A42" s="76"/>
      <c r="B42" s="76"/>
      <c r="C42" s="76"/>
      <c r="D42" s="76"/>
      <c r="E42" s="76"/>
      <c r="F42" s="76"/>
      <c r="G42" s="76"/>
      <c r="H42" s="77"/>
      <c r="I42" s="76"/>
      <c r="J42" s="76"/>
      <c r="K42" s="76"/>
      <c r="L42" s="76"/>
      <c r="M42" s="66"/>
      <c r="N42" s="66"/>
      <c r="O42" s="7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</row>
    <row r="43" spans="1:127" s="1" customFormat="1" ht="24.9" customHeight="1" x14ac:dyDescent="0.6">
      <c r="A43" s="76"/>
      <c r="B43" s="76"/>
      <c r="C43" s="77"/>
      <c r="D43" s="76"/>
      <c r="E43" s="82"/>
      <c r="F43" s="82"/>
      <c r="G43" s="82"/>
      <c r="H43" s="7"/>
      <c r="I43" s="8"/>
      <c r="J43" s="76"/>
      <c r="K43" s="76"/>
      <c r="L43" s="79"/>
      <c r="M43" s="80"/>
      <c r="N43" s="80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</row>
    <row r="44" spans="1:127" ht="24.9" customHeight="1" x14ac:dyDescent="0.6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1"/>
      <c r="P44" s="1"/>
    </row>
    <row r="45" spans="1:127" ht="24.9" customHeight="1" x14ac:dyDescent="0.6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1"/>
      <c r="P45" s="1"/>
    </row>
    <row r="46" spans="1:127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</sheetData>
  <mergeCells count="87">
    <mergeCell ref="E43:G43"/>
    <mergeCell ref="B32:H32"/>
    <mergeCell ref="I32:J32"/>
    <mergeCell ref="K32:L32"/>
    <mergeCell ref="M32:N32"/>
    <mergeCell ref="J34:K34"/>
    <mergeCell ref="M34:N34"/>
    <mergeCell ref="J35:K35"/>
    <mergeCell ref="M35:N35"/>
    <mergeCell ref="J36:K36"/>
    <mergeCell ref="M36:N36"/>
    <mergeCell ref="B30:H30"/>
    <mergeCell ref="I30:J30"/>
    <mergeCell ref="K30:L30"/>
    <mergeCell ref="M30:N30"/>
    <mergeCell ref="B31:H31"/>
    <mergeCell ref="I31:J31"/>
    <mergeCell ref="K31:L31"/>
    <mergeCell ref="M31:N31"/>
    <mergeCell ref="B28:H28"/>
    <mergeCell ref="I28:J28"/>
    <mergeCell ref="K28:L28"/>
    <mergeCell ref="M28:N28"/>
    <mergeCell ref="B29:H29"/>
    <mergeCell ref="I29:J29"/>
    <mergeCell ref="K29:L29"/>
    <mergeCell ref="M29:N29"/>
    <mergeCell ref="B26:H26"/>
    <mergeCell ref="I26:J26"/>
    <mergeCell ref="K26:L26"/>
    <mergeCell ref="M26:N26"/>
    <mergeCell ref="B27:H27"/>
    <mergeCell ref="I27:J27"/>
    <mergeCell ref="K27:L27"/>
    <mergeCell ref="M27:N27"/>
    <mergeCell ref="B24:H24"/>
    <mergeCell ref="I24:J24"/>
    <mergeCell ref="K24:L24"/>
    <mergeCell ref="M24:N24"/>
    <mergeCell ref="B25:H25"/>
    <mergeCell ref="I25:J25"/>
    <mergeCell ref="K25:L25"/>
    <mergeCell ref="M25:N25"/>
    <mergeCell ref="B22:H22"/>
    <mergeCell ref="I22:J22"/>
    <mergeCell ref="K22:L22"/>
    <mergeCell ref="M22:N22"/>
    <mergeCell ref="B23:H23"/>
    <mergeCell ref="I23:J23"/>
    <mergeCell ref="K23:L23"/>
    <mergeCell ref="M23:N23"/>
    <mergeCell ref="B20:H20"/>
    <mergeCell ref="I20:J20"/>
    <mergeCell ref="K20:L20"/>
    <mergeCell ref="M20:N20"/>
    <mergeCell ref="B21:H21"/>
    <mergeCell ref="I21:J21"/>
    <mergeCell ref="K21:L21"/>
    <mergeCell ref="M21:N21"/>
    <mergeCell ref="B18:H18"/>
    <mergeCell ref="I18:J18"/>
    <mergeCell ref="K18:L18"/>
    <mergeCell ref="M18:N18"/>
    <mergeCell ref="B19:H19"/>
    <mergeCell ref="I19:J19"/>
    <mergeCell ref="K19:L19"/>
    <mergeCell ref="M19:N19"/>
    <mergeCell ref="B16:H16"/>
    <mergeCell ref="I16:J16"/>
    <mergeCell ref="K16:L16"/>
    <mergeCell ref="M16:N16"/>
    <mergeCell ref="B17:H17"/>
    <mergeCell ref="I17:J17"/>
    <mergeCell ref="K17:L17"/>
    <mergeCell ref="M17:N17"/>
    <mergeCell ref="M15:N15"/>
    <mergeCell ref="J1:N6"/>
    <mergeCell ref="D2:F2"/>
    <mergeCell ref="D3:F3"/>
    <mergeCell ref="B5:H6"/>
    <mergeCell ref="I5:I6"/>
    <mergeCell ref="B9:H10"/>
    <mergeCell ref="B11:D12"/>
    <mergeCell ref="E11:H12"/>
    <mergeCell ref="C15:H15"/>
    <mergeCell ref="I15:J15"/>
    <mergeCell ref="K15:L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ED78A-5F86-4436-8B1E-78FD4B3856D4}">
  <sheetPr>
    <pageSetUpPr fitToPage="1"/>
  </sheetPr>
  <dimension ref="A1:DW46"/>
  <sheetViews>
    <sheetView zoomScaleNormal="100" zoomScaleSheetLayoutView="100" zoomScalePageLayoutView="50" workbookViewId="0">
      <selection activeCell="Q1" sqref="Q1"/>
    </sheetView>
  </sheetViews>
  <sheetFormatPr defaultRowHeight="17.399999999999999" x14ac:dyDescent="0.5"/>
  <cols>
    <col min="1" max="1" width="2.81640625" customWidth="1"/>
    <col min="2" max="2" width="4.6328125" bestFit="1" customWidth="1"/>
    <col min="3" max="3" width="6.81640625" customWidth="1"/>
    <col min="4" max="4" width="4.81640625" customWidth="1"/>
    <col min="5" max="5" width="10.81640625" customWidth="1"/>
    <col min="6" max="6" width="4.81640625" customWidth="1"/>
    <col min="7" max="9" width="6.81640625" customWidth="1"/>
    <col min="10" max="10" width="9" customWidth="1"/>
    <col min="11" max="11" width="6.81640625" customWidth="1"/>
    <col min="12" max="12" width="9" customWidth="1"/>
    <col min="13" max="13" width="10.36328125" customWidth="1"/>
    <col min="14" max="14" width="6.81640625" customWidth="1"/>
    <col min="15" max="16" width="1.81640625" customWidth="1"/>
  </cols>
  <sheetData>
    <row r="1" spans="1:127" s="1" customFormat="1" ht="8.1" customHeight="1" x14ac:dyDescent="1.05">
      <c r="B1" s="2"/>
      <c r="C1" s="2"/>
      <c r="D1" s="2"/>
      <c r="E1" s="2"/>
      <c r="J1" s="101" t="s">
        <v>52</v>
      </c>
      <c r="K1" s="101"/>
      <c r="L1" s="101"/>
      <c r="M1" s="101"/>
      <c r="N1" s="10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</row>
    <row r="2" spans="1:127" ht="18.75" customHeight="1" x14ac:dyDescent="0.5">
      <c r="A2" s="1"/>
      <c r="B2" s="1"/>
      <c r="C2" s="33" t="s">
        <v>53</v>
      </c>
      <c r="D2" s="102" t="s">
        <v>2</v>
      </c>
      <c r="E2" s="102"/>
      <c r="F2" s="102"/>
      <c r="G2" s="3"/>
      <c r="H2" s="3"/>
      <c r="I2" s="3"/>
      <c r="J2" s="101"/>
      <c r="K2" s="101"/>
      <c r="L2" s="101"/>
      <c r="M2" s="101"/>
      <c r="N2" s="101"/>
      <c r="O2" s="1"/>
      <c r="P2" s="1"/>
    </row>
    <row r="3" spans="1:127" ht="18.75" customHeight="1" x14ac:dyDescent="0.5">
      <c r="A3" s="1"/>
      <c r="B3" s="1"/>
      <c r="C3" s="33" t="s">
        <v>54</v>
      </c>
      <c r="D3" s="103">
        <v>44551</v>
      </c>
      <c r="E3" s="103"/>
      <c r="F3" s="103"/>
      <c r="G3" s="3"/>
      <c r="H3" s="3"/>
      <c r="I3" s="3"/>
      <c r="J3" s="101"/>
      <c r="K3" s="101"/>
      <c r="L3" s="101"/>
      <c r="M3" s="101"/>
      <c r="N3" s="101"/>
      <c r="O3" s="1"/>
      <c r="P3" s="1"/>
    </row>
    <row r="4" spans="1:127" ht="8.1" customHeight="1" x14ac:dyDescent="0.5">
      <c r="A4" s="1"/>
      <c r="B4" s="4"/>
      <c r="C4" s="4"/>
      <c r="D4" s="4"/>
      <c r="E4" s="4"/>
      <c r="F4" s="4"/>
      <c r="G4" s="4"/>
      <c r="H4" s="4"/>
      <c r="I4" s="4"/>
      <c r="J4" s="101"/>
      <c r="K4" s="101"/>
      <c r="L4" s="101"/>
      <c r="M4" s="101"/>
      <c r="N4" s="101"/>
      <c r="O4" s="1"/>
      <c r="P4" s="1"/>
    </row>
    <row r="5" spans="1:127" ht="20.25" customHeight="1" x14ac:dyDescent="0.5">
      <c r="A5" s="1"/>
      <c r="B5" s="104" t="s">
        <v>4</v>
      </c>
      <c r="C5" s="104"/>
      <c r="D5" s="104"/>
      <c r="E5" s="104"/>
      <c r="F5" s="104"/>
      <c r="G5" s="104"/>
      <c r="H5" s="104"/>
      <c r="I5" s="106" t="s">
        <v>5</v>
      </c>
      <c r="J5" s="101"/>
      <c r="K5" s="101"/>
      <c r="L5" s="101"/>
      <c r="M5" s="101"/>
      <c r="N5" s="101"/>
      <c r="O5" s="1"/>
      <c r="P5" s="1"/>
    </row>
    <row r="6" spans="1:127" ht="21" customHeight="1" thickBot="1" x14ac:dyDescent="0.55000000000000004">
      <c r="A6" s="1"/>
      <c r="B6" s="105"/>
      <c r="C6" s="105"/>
      <c r="D6" s="105"/>
      <c r="E6" s="105"/>
      <c r="F6" s="105"/>
      <c r="G6" s="105"/>
      <c r="H6" s="105"/>
      <c r="I6" s="106"/>
      <c r="J6" s="101"/>
      <c r="K6" s="101"/>
      <c r="L6" s="101"/>
      <c r="M6" s="101"/>
      <c r="N6" s="101"/>
      <c r="O6" s="1"/>
      <c r="P6" s="1"/>
    </row>
    <row r="7" spans="1:127" ht="24.9" customHeight="1" x14ac:dyDescent="0.75">
      <c r="A7" s="1"/>
      <c r="B7" s="5" t="s">
        <v>6</v>
      </c>
      <c r="C7" s="6"/>
      <c r="D7" s="7" t="s">
        <v>7</v>
      </c>
      <c r="E7" s="8"/>
      <c r="F7" s="9"/>
      <c r="G7" s="9"/>
      <c r="H7" s="9"/>
      <c r="I7" s="15"/>
      <c r="J7" s="11"/>
      <c r="K7" s="11"/>
      <c r="L7" s="11"/>
      <c r="M7" s="11"/>
      <c r="N7" s="11"/>
      <c r="O7" s="1"/>
      <c r="P7" s="1"/>
    </row>
    <row r="8" spans="1:127" ht="24.9" customHeight="1" x14ac:dyDescent="0.75">
      <c r="A8" s="1"/>
      <c r="B8" s="12"/>
      <c r="C8" s="12"/>
      <c r="D8" s="12" t="s">
        <v>8</v>
      </c>
      <c r="E8" s="8"/>
      <c r="F8" s="9"/>
      <c r="G8" s="9"/>
      <c r="H8" s="9"/>
      <c r="I8" s="15"/>
      <c r="J8" s="13"/>
      <c r="K8" s="14"/>
      <c r="L8" s="1"/>
      <c r="M8" s="1"/>
      <c r="N8" s="1"/>
      <c r="O8" s="1"/>
      <c r="P8" s="1"/>
    </row>
    <row r="9" spans="1:127" ht="24.75" customHeight="1" x14ac:dyDescent="0.5">
      <c r="A9" s="1"/>
      <c r="B9" s="107" t="s">
        <v>55</v>
      </c>
      <c r="C9" s="107"/>
      <c r="D9" s="107"/>
      <c r="E9" s="107"/>
      <c r="F9" s="107"/>
      <c r="G9" s="107"/>
      <c r="H9" s="107"/>
      <c r="I9" s="1"/>
      <c r="J9" s="12"/>
      <c r="K9" s="14"/>
      <c r="L9" s="1"/>
      <c r="M9" s="1"/>
      <c r="N9" s="1"/>
      <c r="O9" s="1"/>
      <c r="P9" s="1"/>
    </row>
    <row r="10" spans="1:127" ht="18.75" customHeight="1" x14ac:dyDescent="0.5">
      <c r="A10" s="1"/>
      <c r="B10" s="107"/>
      <c r="C10" s="107"/>
      <c r="D10" s="107"/>
      <c r="E10" s="107"/>
      <c r="F10" s="107"/>
      <c r="G10" s="107"/>
      <c r="H10" s="107"/>
      <c r="I10" s="1"/>
      <c r="J10" s="12"/>
      <c r="K10" s="14"/>
      <c r="L10" s="1"/>
      <c r="M10" s="1"/>
      <c r="N10" s="1"/>
      <c r="O10" s="1"/>
      <c r="P10" s="1"/>
    </row>
    <row r="11" spans="1:127" ht="19.2" x14ac:dyDescent="0.5">
      <c r="A11" s="1"/>
      <c r="B11" s="108" t="s">
        <v>47</v>
      </c>
      <c r="C11" s="108"/>
      <c r="D11" s="108"/>
      <c r="E11" s="110">
        <f>M36</f>
        <v>407957393</v>
      </c>
      <c r="F11" s="110"/>
      <c r="G11" s="110"/>
      <c r="H11" s="110"/>
      <c r="I11" s="1"/>
      <c r="J11" s="16"/>
      <c r="K11" s="14"/>
      <c r="L11" s="1"/>
      <c r="M11" s="1"/>
      <c r="N11" s="1"/>
      <c r="O11" s="1"/>
      <c r="P11" s="1"/>
    </row>
    <row r="12" spans="1:127" ht="18" thickBot="1" x14ac:dyDescent="0.55000000000000004">
      <c r="A12" s="1"/>
      <c r="B12" s="109"/>
      <c r="C12" s="109"/>
      <c r="D12" s="109"/>
      <c r="E12" s="111"/>
      <c r="F12" s="111"/>
      <c r="G12" s="111"/>
      <c r="H12" s="111"/>
      <c r="I12" s="1"/>
      <c r="J12" s="17"/>
      <c r="K12" s="1"/>
      <c r="L12" s="1"/>
      <c r="M12" s="1"/>
      <c r="N12" s="1"/>
      <c r="O12" s="1"/>
      <c r="P12" s="1"/>
    </row>
    <row r="13" spans="1:127" ht="12.9" customHeight="1" thickTop="1" x14ac:dyDescent="0.5">
      <c r="A13" s="1"/>
      <c r="B13" s="116" t="s">
        <v>56</v>
      </c>
      <c r="C13" s="117"/>
      <c r="D13" s="117"/>
      <c r="E13" s="117"/>
      <c r="F13" s="18"/>
      <c r="G13" s="18"/>
      <c r="H13" s="18"/>
      <c r="I13" s="1"/>
      <c r="J13" s="1"/>
      <c r="K13" s="1"/>
      <c r="L13" s="1"/>
      <c r="M13" s="1"/>
      <c r="N13" s="1"/>
      <c r="O13" s="1"/>
      <c r="P13" s="1"/>
    </row>
    <row r="14" spans="1:127" ht="12.9" customHeight="1" thickBot="1" x14ac:dyDescent="0.55000000000000004">
      <c r="A14" s="1"/>
      <c r="B14" s="118"/>
      <c r="C14" s="118"/>
      <c r="D14" s="118"/>
      <c r="E14" s="11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27" s="1" customFormat="1" ht="8.1" customHeight="1" x14ac:dyDescent="0.5">
      <c r="B15" s="20"/>
      <c r="C15" s="112"/>
      <c r="D15" s="112"/>
      <c r="E15" s="112"/>
      <c r="F15" s="112"/>
      <c r="G15" s="112"/>
      <c r="H15" s="112"/>
      <c r="I15" s="100"/>
      <c r="J15" s="100"/>
      <c r="K15" s="100"/>
      <c r="L15" s="100"/>
      <c r="M15" s="100"/>
      <c r="N15" s="100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</row>
    <row r="16" spans="1:127" s="1" customFormat="1" ht="30.9" customHeight="1" x14ac:dyDescent="0.5">
      <c r="B16" s="98" t="s">
        <v>11</v>
      </c>
      <c r="C16" s="98"/>
      <c r="D16" s="98"/>
      <c r="E16" s="98"/>
      <c r="F16" s="98"/>
      <c r="G16" s="98"/>
      <c r="H16" s="98"/>
      <c r="I16" s="98" t="s">
        <v>12</v>
      </c>
      <c r="J16" s="98"/>
      <c r="K16" s="98" t="s">
        <v>13</v>
      </c>
      <c r="L16" s="98"/>
      <c r="M16" s="98" t="s">
        <v>14</v>
      </c>
      <c r="N16" s="98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</row>
    <row r="17" spans="2:127" s="1" customFormat="1" ht="30.9" customHeight="1" x14ac:dyDescent="0.6">
      <c r="B17" s="99" t="str">
        <f>見積書!B17</f>
        <v>○○○○○○　サンプル　タイプＡ</v>
      </c>
      <c r="C17" s="99"/>
      <c r="D17" s="99"/>
      <c r="E17" s="99"/>
      <c r="F17" s="99"/>
      <c r="G17" s="99"/>
      <c r="H17" s="99"/>
      <c r="I17" s="92">
        <f>見積書!I17</f>
        <v>12345678</v>
      </c>
      <c r="J17" s="92"/>
      <c r="K17" s="92">
        <f>見積書!K17</f>
        <v>10</v>
      </c>
      <c r="L17" s="92"/>
      <c r="M17" s="92">
        <f>I17*K17</f>
        <v>123456780</v>
      </c>
      <c r="N17" s="92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</row>
    <row r="18" spans="2:127" s="1" customFormat="1" ht="30.9" customHeight="1" x14ac:dyDescent="0.6">
      <c r="B18" s="93" t="str">
        <f>見積書!B18</f>
        <v>△△△△　システム機器（ 自動調整タイプ ）</v>
      </c>
      <c r="C18" s="94"/>
      <c r="D18" s="94"/>
      <c r="E18" s="94"/>
      <c r="F18" s="94"/>
      <c r="G18" s="94"/>
      <c r="H18" s="95"/>
      <c r="I18" s="92">
        <f>見積書!I18</f>
        <v>2</v>
      </c>
      <c r="J18" s="92"/>
      <c r="K18" s="92">
        <f>見積書!K18</f>
        <v>123456789</v>
      </c>
      <c r="L18" s="92"/>
      <c r="M18" s="92">
        <f>I18*K18</f>
        <v>246913578</v>
      </c>
      <c r="N18" s="92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</row>
    <row r="19" spans="2:127" s="1" customFormat="1" ht="30.9" customHeight="1" x14ac:dyDescent="0.6">
      <c r="B19" s="93" t="str">
        <f>見積書!B19</f>
        <v>△△△△　システムの取付作業</v>
      </c>
      <c r="C19" s="94"/>
      <c r="D19" s="94"/>
      <c r="E19" s="94"/>
      <c r="F19" s="94"/>
      <c r="G19" s="94"/>
      <c r="H19" s="95"/>
      <c r="I19" s="92">
        <f>見積書!I19</f>
        <v>3</v>
      </c>
      <c r="J19" s="92"/>
      <c r="K19" s="92">
        <f>見積書!K19</f>
        <v>30000</v>
      </c>
      <c r="L19" s="92"/>
      <c r="M19" s="92">
        <f t="shared" ref="M19:M22" si="0">I19*K19</f>
        <v>90000</v>
      </c>
      <c r="N19" s="92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</row>
    <row r="20" spans="2:127" s="1" customFormat="1" ht="30.9" customHeight="1" x14ac:dyDescent="0.6">
      <c r="B20" s="93" t="str">
        <f>見積書!B20</f>
        <v>△△△△　システムの操作説明　講習会</v>
      </c>
      <c r="C20" s="94"/>
      <c r="D20" s="94"/>
      <c r="E20" s="94"/>
      <c r="F20" s="94"/>
      <c r="G20" s="94"/>
      <c r="H20" s="95"/>
      <c r="I20" s="92">
        <f>見積書!I20</f>
        <v>40</v>
      </c>
      <c r="J20" s="92"/>
      <c r="K20" s="92">
        <f>見積書!K20</f>
        <v>4000</v>
      </c>
      <c r="L20" s="92"/>
      <c r="M20" s="92">
        <f t="shared" si="0"/>
        <v>160000</v>
      </c>
      <c r="N20" s="92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</row>
    <row r="21" spans="2:127" s="1" customFormat="1" ht="30.9" customHeight="1" x14ac:dyDescent="0.6">
      <c r="B21" s="93" t="str">
        <f>見積書!B21</f>
        <v>□□□□○○○○素材　（　✖✖　を含む　）</v>
      </c>
      <c r="C21" s="94"/>
      <c r="D21" s="94"/>
      <c r="E21" s="94"/>
      <c r="F21" s="94"/>
      <c r="G21" s="94"/>
      <c r="H21" s="95"/>
      <c r="I21" s="92">
        <f>見積書!I21</f>
        <v>50</v>
      </c>
      <c r="J21" s="92"/>
      <c r="K21" s="92">
        <f>見積書!K21</f>
        <v>5000</v>
      </c>
      <c r="L21" s="92"/>
      <c r="M21" s="92">
        <f t="shared" si="0"/>
        <v>250000</v>
      </c>
      <c r="N21" s="92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</row>
    <row r="22" spans="2:127" s="1" customFormat="1" ht="30.9" customHeight="1" x14ac:dyDescent="0.6">
      <c r="B22" s="93" t="str">
        <f>見積書!B22</f>
        <v xml:space="preserve"> </v>
      </c>
      <c r="C22" s="94"/>
      <c r="D22" s="94"/>
      <c r="E22" s="94"/>
      <c r="F22" s="94"/>
      <c r="G22" s="94"/>
      <c r="H22" s="95"/>
      <c r="I22" s="92">
        <f>見積書!I22</f>
        <v>0</v>
      </c>
      <c r="J22" s="92"/>
      <c r="K22" s="92">
        <f>見積書!K22</f>
        <v>0</v>
      </c>
      <c r="L22" s="92"/>
      <c r="M22" s="92">
        <f t="shared" si="0"/>
        <v>0</v>
      </c>
      <c r="N22" s="9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</row>
    <row r="23" spans="2:127" s="1" customFormat="1" ht="30.9" customHeight="1" x14ac:dyDescent="0.6">
      <c r="B23" s="93" t="str">
        <f>見積書!B23</f>
        <v xml:space="preserve"> </v>
      </c>
      <c r="C23" s="94"/>
      <c r="D23" s="94"/>
      <c r="E23" s="94"/>
      <c r="F23" s="94"/>
      <c r="G23" s="94"/>
      <c r="H23" s="95"/>
      <c r="I23" s="92">
        <f>見積書!I23</f>
        <v>0</v>
      </c>
      <c r="J23" s="92"/>
      <c r="K23" s="92">
        <f>見積書!K23</f>
        <v>0</v>
      </c>
      <c r="L23" s="92"/>
      <c r="M23" s="92">
        <f>I23*K23</f>
        <v>0</v>
      </c>
      <c r="N23" s="92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</row>
    <row r="24" spans="2:127" s="1" customFormat="1" ht="30.9" customHeight="1" x14ac:dyDescent="0.6">
      <c r="B24" s="93" t="str">
        <f>見積書!B24</f>
        <v xml:space="preserve"> </v>
      </c>
      <c r="C24" s="94"/>
      <c r="D24" s="94"/>
      <c r="E24" s="94"/>
      <c r="F24" s="94"/>
      <c r="G24" s="94"/>
      <c r="H24" s="95"/>
      <c r="I24" s="92">
        <f>見積書!I24</f>
        <v>0</v>
      </c>
      <c r="J24" s="92"/>
      <c r="K24" s="92">
        <f>見積書!K24</f>
        <v>0</v>
      </c>
      <c r="L24" s="92"/>
      <c r="M24" s="92">
        <f>I24*K24</f>
        <v>0</v>
      </c>
      <c r="N24" s="92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</row>
    <row r="25" spans="2:127" s="1" customFormat="1" ht="30.9" customHeight="1" x14ac:dyDescent="0.6">
      <c r="B25" s="93" t="str">
        <f>見積書!B25</f>
        <v xml:space="preserve"> </v>
      </c>
      <c r="C25" s="94"/>
      <c r="D25" s="94"/>
      <c r="E25" s="94"/>
      <c r="F25" s="94"/>
      <c r="G25" s="94"/>
      <c r="H25" s="95"/>
      <c r="I25" s="92">
        <f>見積書!I25</f>
        <v>0</v>
      </c>
      <c r="J25" s="92"/>
      <c r="K25" s="92">
        <f>見積書!K25</f>
        <v>0</v>
      </c>
      <c r="L25" s="92"/>
      <c r="M25" s="92">
        <f t="shared" ref="M25:M32" si="1">I25*K25</f>
        <v>0</v>
      </c>
      <c r="N25" s="92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</row>
    <row r="26" spans="2:127" s="1" customFormat="1" ht="30.9" customHeight="1" x14ac:dyDescent="0.6">
      <c r="B26" s="93" t="str">
        <f>見積書!B26</f>
        <v xml:space="preserve"> </v>
      </c>
      <c r="C26" s="94"/>
      <c r="D26" s="94"/>
      <c r="E26" s="94"/>
      <c r="F26" s="94"/>
      <c r="G26" s="94"/>
      <c r="H26" s="95"/>
      <c r="I26" s="92">
        <f>見積書!I26</f>
        <v>0</v>
      </c>
      <c r="J26" s="92"/>
      <c r="K26" s="92">
        <f>見積書!K26</f>
        <v>0</v>
      </c>
      <c r="L26" s="92"/>
      <c r="M26" s="92">
        <f t="shared" si="1"/>
        <v>0</v>
      </c>
      <c r="N26" s="92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</row>
    <row r="27" spans="2:127" s="1" customFormat="1" ht="30.9" customHeight="1" x14ac:dyDescent="0.6">
      <c r="B27" s="93" t="str">
        <f>見積書!B27</f>
        <v xml:space="preserve"> </v>
      </c>
      <c r="C27" s="94"/>
      <c r="D27" s="94"/>
      <c r="E27" s="94"/>
      <c r="F27" s="94"/>
      <c r="G27" s="94"/>
      <c r="H27" s="95"/>
      <c r="I27" s="92">
        <f>見積書!I27</f>
        <v>0</v>
      </c>
      <c r="J27" s="92"/>
      <c r="K27" s="92">
        <f>見積書!K27</f>
        <v>0</v>
      </c>
      <c r="L27" s="92"/>
      <c r="M27" s="92">
        <f t="shared" si="1"/>
        <v>0</v>
      </c>
      <c r="N27" s="92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</row>
    <row r="28" spans="2:127" s="1" customFormat="1" ht="30.9" customHeight="1" x14ac:dyDescent="0.6">
      <c r="B28" s="93" t="str">
        <f>見積書!B28</f>
        <v xml:space="preserve"> </v>
      </c>
      <c r="C28" s="94"/>
      <c r="D28" s="94"/>
      <c r="E28" s="94"/>
      <c r="F28" s="94"/>
      <c r="G28" s="94"/>
      <c r="H28" s="95"/>
      <c r="I28" s="92">
        <f>見積書!I28</f>
        <v>0</v>
      </c>
      <c r="J28" s="92"/>
      <c r="K28" s="92">
        <f>見積書!K28</f>
        <v>0</v>
      </c>
      <c r="L28" s="92"/>
      <c r="M28" s="92">
        <f t="shared" si="1"/>
        <v>0</v>
      </c>
      <c r="N28" s="92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</row>
    <row r="29" spans="2:127" s="1" customFormat="1" ht="30.9" customHeight="1" x14ac:dyDescent="0.6">
      <c r="B29" s="93" t="str">
        <f>見積書!B29</f>
        <v xml:space="preserve"> </v>
      </c>
      <c r="C29" s="94"/>
      <c r="D29" s="94"/>
      <c r="E29" s="94"/>
      <c r="F29" s="94"/>
      <c r="G29" s="94"/>
      <c r="H29" s="95"/>
      <c r="I29" s="92">
        <f>見積書!I29</f>
        <v>0</v>
      </c>
      <c r="J29" s="92"/>
      <c r="K29" s="92">
        <f>見積書!K29</f>
        <v>0</v>
      </c>
      <c r="L29" s="92"/>
      <c r="M29" s="92">
        <f t="shared" si="1"/>
        <v>0</v>
      </c>
      <c r="N29" s="92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</row>
    <row r="30" spans="2:127" s="1" customFormat="1" ht="30.9" customHeight="1" x14ac:dyDescent="0.6">
      <c r="B30" s="93" t="str">
        <f>見積書!B30</f>
        <v xml:space="preserve"> </v>
      </c>
      <c r="C30" s="94"/>
      <c r="D30" s="94"/>
      <c r="E30" s="94"/>
      <c r="F30" s="94"/>
      <c r="G30" s="94"/>
      <c r="H30" s="95"/>
      <c r="I30" s="92">
        <f>見積書!I30</f>
        <v>0</v>
      </c>
      <c r="J30" s="92"/>
      <c r="K30" s="92">
        <f>見積書!K30</f>
        <v>0</v>
      </c>
      <c r="L30" s="92"/>
      <c r="M30" s="92">
        <f t="shared" si="1"/>
        <v>0</v>
      </c>
      <c r="N30" s="92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</row>
    <row r="31" spans="2:127" s="1" customFormat="1" ht="30.9" customHeight="1" x14ac:dyDescent="0.6">
      <c r="B31" s="93" t="str">
        <f>見積書!B31</f>
        <v xml:space="preserve"> </v>
      </c>
      <c r="C31" s="94"/>
      <c r="D31" s="94"/>
      <c r="E31" s="94"/>
      <c r="F31" s="94"/>
      <c r="G31" s="94"/>
      <c r="H31" s="95"/>
      <c r="I31" s="92">
        <f>見積書!I31</f>
        <v>0</v>
      </c>
      <c r="J31" s="92"/>
      <c r="K31" s="92">
        <f>見積書!K31</f>
        <v>0</v>
      </c>
      <c r="L31" s="92"/>
      <c r="M31" s="92">
        <f t="shared" si="1"/>
        <v>0</v>
      </c>
      <c r="N31" s="92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</row>
    <row r="32" spans="2:127" s="1" customFormat="1" ht="30.9" customHeight="1" thickBot="1" x14ac:dyDescent="0.65">
      <c r="B32" s="113" t="str">
        <f>見積書!B32</f>
        <v xml:space="preserve"> </v>
      </c>
      <c r="C32" s="114"/>
      <c r="D32" s="114"/>
      <c r="E32" s="114"/>
      <c r="F32" s="114"/>
      <c r="G32" s="114"/>
      <c r="H32" s="115"/>
      <c r="I32" s="89">
        <f>見積書!I32</f>
        <v>0</v>
      </c>
      <c r="J32" s="89"/>
      <c r="K32" s="89">
        <f>見積書!K32</f>
        <v>0</v>
      </c>
      <c r="L32" s="89"/>
      <c r="M32" s="89">
        <f t="shared" si="1"/>
        <v>0</v>
      </c>
      <c r="N32" s="89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</row>
    <row r="33" spans="1:127" s="1" customFormat="1" ht="3.9" customHeight="1" x14ac:dyDescent="0.6">
      <c r="B33" s="21"/>
      <c r="C33" s="21"/>
      <c r="D33" s="21"/>
      <c r="E33" s="21"/>
      <c r="F33" s="21"/>
      <c r="G33" s="21"/>
      <c r="H33" s="21"/>
      <c r="I33" s="22"/>
      <c r="J33" s="8"/>
      <c r="K33" s="22"/>
      <c r="L33" s="22"/>
      <c r="M33" s="23"/>
      <c r="N33" s="2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</row>
    <row r="34" spans="1:127" s="1" customFormat="1" ht="32.1" customHeight="1" x14ac:dyDescent="0.75">
      <c r="B34" s="34"/>
      <c r="C34" s="34"/>
      <c r="D34" s="34"/>
      <c r="E34" s="34"/>
      <c r="F34" s="34"/>
      <c r="G34" s="34"/>
      <c r="H34" s="34"/>
      <c r="I34" s="22"/>
      <c r="J34" s="90" t="s">
        <v>20</v>
      </c>
      <c r="K34" s="90"/>
      <c r="L34" s="24" t="s">
        <v>21</v>
      </c>
      <c r="M34" s="85">
        <f>SUM(M17:N32)</f>
        <v>370870358</v>
      </c>
      <c r="N34" s="8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</row>
    <row r="35" spans="1:127" s="1" customFormat="1" ht="32.1" customHeight="1" x14ac:dyDescent="0.75">
      <c r="B35" s="34"/>
      <c r="C35" s="34"/>
      <c r="D35" s="34"/>
      <c r="E35" s="34"/>
      <c r="F35" s="34"/>
      <c r="G35" s="34"/>
      <c r="H35" s="34"/>
      <c r="I35" s="22"/>
      <c r="J35" s="84" t="s">
        <v>22</v>
      </c>
      <c r="K35" s="84"/>
      <c r="L35" s="25">
        <v>10</v>
      </c>
      <c r="M35" s="85">
        <f>INT(M34*L35/100)</f>
        <v>37087035</v>
      </c>
      <c r="N35" s="8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</row>
    <row r="36" spans="1:127" s="1" customFormat="1" ht="31.5" customHeight="1" thickBot="1" x14ac:dyDescent="0.8">
      <c r="B36" s="34"/>
      <c r="C36" s="34"/>
      <c r="D36" s="34"/>
      <c r="E36" s="34"/>
      <c r="F36" s="34"/>
      <c r="G36" s="34"/>
      <c r="H36" s="34"/>
      <c r="I36" s="26"/>
      <c r="J36" s="86" t="s">
        <v>23</v>
      </c>
      <c r="K36" s="86"/>
      <c r="L36" s="27" t="s">
        <v>24</v>
      </c>
      <c r="M36" s="87">
        <f>M34+M35</f>
        <v>407957393</v>
      </c>
      <c r="N36" s="87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</row>
    <row r="37" spans="1:127" s="1" customFormat="1" ht="15.9" customHeight="1" thickTop="1" x14ac:dyDescent="0.5">
      <c r="B37" s="28"/>
      <c r="C37" s="28"/>
      <c r="D37" s="28"/>
      <c r="E37" s="28"/>
      <c r="F37" s="28"/>
      <c r="G37" s="28"/>
      <c r="H37" s="28"/>
      <c r="I37" s="29"/>
      <c r="J37" s="30"/>
      <c r="K37" s="30"/>
      <c r="L37" s="31"/>
      <c r="M37" s="32"/>
      <c r="N37" s="32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</row>
    <row r="38" spans="1:127" s="1" customFormat="1" ht="24.9" customHeight="1" x14ac:dyDescent="0.5">
      <c r="D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</row>
    <row r="39" spans="1:127" s="1" customFormat="1" ht="24.9" customHeight="1" x14ac:dyDescent="0.6">
      <c r="A39" s="12"/>
      <c r="B39" s="81" t="s">
        <v>25</v>
      </c>
      <c r="C39" s="12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</row>
    <row r="40" spans="1:127" s="1" customFormat="1" ht="24.9" customHeight="1" x14ac:dyDescent="0.6">
      <c r="A40" s="76"/>
      <c r="B40" s="76"/>
      <c r="C40" s="77"/>
      <c r="D40" s="77"/>
      <c r="E40" s="77"/>
      <c r="F40" s="77"/>
      <c r="G40" s="77"/>
      <c r="H40" s="77"/>
      <c r="I40" s="22"/>
      <c r="J40" s="78"/>
      <c r="K40" s="78"/>
      <c r="L40" s="79"/>
      <c r="M40" s="80"/>
      <c r="N40" s="8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</row>
    <row r="41" spans="1:127" s="1" customFormat="1" ht="24.9" customHeight="1" x14ac:dyDescent="0.6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</row>
    <row r="42" spans="1:127" s="1" customFormat="1" ht="24.9" customHeight="1" x14ac:dyDescent="0.6">
      <c r="A42" s="76"/>
      <c r="B42" s="76"/>
      <c r="C42" s="76"/>
      <c r="D42" s="76"/>
      <c r="E42" s="76"/>
      <c r="F42" s="76"/>
      <c r="G42" s="76"/>
      <c r="H42" s="77"/>
      <c r="I42" s="76"/>
      <c r="J42" s="76"/>
      <c r="K42" s="76"/>
      <c r="L42" s="76"/>
      <c r="M42" s="66"/>
      <c r="N42" s="66"/>
      <c r="O42" s="7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</row>
    <row r="43" spans="1:127" s="1" customFormat="1" ht="24.9" customHeight="1" x14ac:dyDescent="0.6">
      <c r="A43" s="76"/>
      <c r="B43" s="76"/>
      <c r="C43" s="77"/>
      <c r="D43" s="76"/>
      <c r="E43" s="82"/>
      <c r="F43" s="82"/>
      <c r="G43" s="82"/>
      <c r="H43" s="7"/>
      <c r="I43" s="8"/>
      <c r="J43" s="76"/>
      <c r="K43" s="76"/>
      <c r="L43" s="79"/>
      <c r="M43" s="80"/>
      <c r="N43" s="80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</row>
    <row r="44" spans="1:127" ht="24.9" customHeight="1" x14ac:dyDescent="0.6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1"/>
      <c r="P44" s="1"/>
    </row>
    <row r="45" spans="1:127" ht="24.9" customHeight="1" x14ac:dyDescent="0.6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1"/>
      <c r="P45" s="1"/>
    </row>
    <row r="46" spans="1:127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</sheetData>
  <mergeCells count="88">
    <mergeCell ref="E43:G43"/>
    <mergeCell ref="B32:H32"/>
    <mergeCell ref="I32:J32"/>
    <mergeCell ref="K32:L32"/>
    <mergeCell ref="M32:N32"/>
    <mergeCell ref="J34:K34"/>
    <mergeCell ref="M34:N34"/>
    <mergeCell ref="J35:K35"/>
    <mergeCell ref="M35:N35"/>
    <mergeCell ref="J36:K36"/>
    <mergeCell ref="M36:N36"/>
    <mergeCell ref="B30:H30"/>
    <mergeCell ref="I30:J30"/>
    <mergeCell ref="K30:L30"/>
    <mergeCell ref="M30:N30"/>
    <mergeCell ref="B31:H31"/>
    <mergeCell ref="I31:J31"/>
    <mergeCell ref="K31:L31"/>
    <mergeCell ref="M31:N31"/>
    <mergeCell ref="B28:H28"/>
    <mergeCell ref="I28:J28"/>
    <mergeCell ref="K28:L28"/>
    <mergeCell ref="M28:N28"/>
    <mergeCell ref="B29:H29"/>
    <mergeCell ref="I29:J29"/>
    <mergeCell ref="K29:L29"/>
    <mergeCell ref="M29:N29"/>
    <mergeCell ref="B26:H26"/>
    <mergeCell ref="I26:J26"/>
    <mergeCell ref="K26:L26"/>
    <mergeCell ref="M26:N26"/>
    <mergeCell ref="B27:H27"/>
    <mergeCell ref="I27:J27"/>
    <mergeCell ref="K27:L27"/>
    <mergeCell ref="M27:N27"/>
    <mergeCell ref="B24:H24"/>
    <mergeCell ref="I24:J24"/>
    <mergeCell ref="K24:L24"/>
    <mergeCell ref="M24:N24"/>
    <mergeCell ref="B25:H25"/>
    <mergeCell ref="I25:J25"/>
    <mergeCell ref="K25:L25"/>
    <mergeCell ref="M25:N25"/>
    <mergeCell ref="B22:H22"/>
    <mergeCell ref="I22:J22"/>
    <mergeCell ref="K22:L22"/>
    <mergeCell ref="M22:N22"/>
    <mergeCell ref="B23:H23"/>
    <mergeCell ref="I23:J23"/>
    <mergeCell ref="K23:L23"/>
    <mergeCell ref="M23:N23"/>
    <mergeCell ref="B20:H20"/>
    <mergeCell ref="I20:J20"/>
    <mergeCell ref="K20:L20"/>
    <mergeCell ref="M20:N20"/>
    <mergeCell ref="B21:H21"/>
    <mergeCell ref="I21:J21"/>
    <mergeCell ref="K21:L21"/>
    <mergeCell ref="M21:N21"/>
    <mergeCell ref="B18:H18"/>
    <mergeCell ref="I18:J18"/>
    <mergeCell ref="K18:L18"/>
    <mergeCell ref="M18:N18"/>
    <mergeCell ref="B19:H19"/>
    <mergeCell ref="I19:J19"/>
    <mergeCell ref="K19:L19"/>
    <mergeCell ref="M19:N19"/>
    <mergeCell ref="B16:H16"/>
    <mergeCell ref="I16:J16"/>
    <mergeCell ref="K16:L16"/>
    <mergeCell ref="M16:N16"/>
    <mergeCell ref="B17:H17"/>
    <mergeCell ref="I17:J17"/>
    <mergeCell ref="K17:L17"/>
    <mergeCell ref="M17:N17"/>
    <mergeCell ref="M15:N15"/>
    <mergeCell ref="B13:E14"/>
    <mergeCell ref="J1:N6"/>
    <mergeCell ref="D2:F2"/>
    <mergeCell ref="D3:F3"/>
    <mergeCell ref="B5:H6"/>
    <mergeCell ref="I5:I6"/>
    <mergeCell ref="B9:H10"/>
    <mergeCell ref="B11:D12"/>
    <mergeCell ref="E11:H12"/>
    <mergeCell ref="C15:H15"/>
    <mergeCell ref="I15:J15"/>
    <mergeCell ref="K15:L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96C6-D7CA-46D1-94B2-653D6C232AC2}">
  <sheetPr>
    <pageSetUpPr fitToPage="1"/>
  </sheetPr>
  <dimension ref="A1:T47"/>
  <sheetViews>
    <sheetView zoomScaleNormal="100" zoomScaleSheetLayoutView="100" zoomScalePageLayoutView="37" workbookViewId="0">
      <selection activeCell="T1" sqref="T1"/>
    </sheetView>
  </sheetViews>
  <sheetFormatPr defaultRowHeight="17.399999999999999" x14ac:dyDescent="0.5"/>
  <cols>
    <col min="1" max="1" width="2.81640625" customWidth="1"/>
    <col min="2" max="2" width="6.81640625" customWidth="1"/>
    <col min="3" max="3" width="3.81640625" customWidth="1"/>
    <col min="4" max="5" width="4.81640625" customWidth="1"/>
    <col min="6" max="7" width="3.81640625" customWidth="1"/>
    <col min="8" max="8" width="8.81640625" customWidth="1"/>
    <col min="9" max="11" width="6.81640625" customWidth="1"/>
    <col min="12" max="12" width="4.54296875" customWidth="1"/>
    <col min="13" max="13" width="5.81640625" customWidth="1"/>
    <col min="14" max="14" width="4.81640625" customWidth="1"/>
    <col min="15" max="15" width="5" customWidth="1"/>
    <col min="16" max="16" width="12.36328125" customWidth="1"/>
    <col min="17" max="17" width="6.81640625" customWidth="1"/>
    <col min="18" max="19" width="1.81640625" customWidth="1"/>
  </cols>
  <sheetData>
    <row r="1" spans="1:20" ht="18.75" customHeight="1" x14ac:dyDescent="0.5">
      <c r="A1" s="1"/>
      <c r="B1" s="35"/>
      <c r="C1" s="136" t="s">
        <v>32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35"/>
      <c r="R1" s="1"/>
      <c r="S1" s="1"/>
    </row>
    <row r="2" spans="1:20" ht="19.5" customHeight="1" x14ac:dyDescent="0.5">
      <c r="A2" s="1"/>
      <c r="B2" s="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35"/>
      <c r="R2" s="1"/>
      <c r="S2" s="1"/>
    </row>
    <row r="3" spans="1:20" ht="8.1" customHeight="1" x14ac:dyDescent="0.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</row>
    <row r="4" spans="1:20" ht="19.2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6"/>
      <c r="N4" s="36"/>
      <c r="O4" s="37" t="s">
        <v>33</v>
      </c>
      <c r="P4" s="137" t="s">
        <v>2</v>
      </c>
      <c r="Q4" s="137"/>
      <c r="R4" s="1"/>
      <c r="S4" s="1"/>
    </row>
    <row r="5" spans="1:20" ht="19.2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6"/>
      <c r="N5" s="38"/>
      <c r="O5" s="39" t="s">
        <v>34</v>
      </c>
      <c r="P5" s="138">
        <v>44551</v>
      </c>
      <c r="Q5" s="138"/>
      <c r="R5" s="1"/>
      <c r="S5" s="1"/>
      <c r="T5" s="40"/>
    </row>
    <row r="6" spans="1:20" ht="18.75" customHeight="1" x14ac:dyDescent="0.6">
      <c r="A6" s="1"/>
      <c r="B6" s="139" t="s">
        <v>4</v>
      </c>
      <c r="C6" s="139"/>
      <c r="D6" s="139"/>
      <c r="E6" s="139"/>
      <c r="F6" s="139"/>
      <c r="G6" s="139"/>
      <c r="H6" s="139"/>
      <c r="I6" s="139"/>
      <c r="J6" s="106" t="s">
        <v>5</v>
      </c>
      <c r="K6" s="41"/>
      <c r="L6" s="1"/>
      <c r="M6" s="1"/>
      <c r="N6" s="1"/>
      <c r="O6" s="1"/>
      <c r="P6" s="1"/>
      <c r="Q6" s="1"/>
      <c r="R6" s="1"/>
      <c r="S6" s="1"/>
    </row>
    <row r="7" spans="1:20" ht="18.75" customHeight="1" x14ac:dyDescent="0.6">
      <c r="A7" s="1"/>
      <c r="B7" s="140"/>
      <c r="C7" s="140"/>
      <c r="D7" s="140"/>
      <c r="E7" s="140"/>
      <c r="F7" s="140"/>
      <c r="G7" s="140"/>
      <c r="H7" s="140"/>
      <c r="I7" s="140"/>
      <c r="J7" s="106"/>
      <c r="K7" s="10"/>
      <c r="L7" s="1"/>
      <c r="M7" s="1"/>
      <c r="N7" s="1"/>
      <c r="O7" s="1"/>
      <c r="P7" s="1"/>
      <c r="Q7" s="1"/>
      <c r="R7" s="1"/>
      <c r="S7" s="1"/>
    </row>
    <row r="8" spans="1:20" ht="18" customHeight="1" x14ac:dyDescent="0.75">
      <c r="A8" s="1"/>
      <c r="B8" s="42" t="s">
        <v>35</v>
      </c>
      <c r="C8" s="43"/>
      <c r="D8" s="44"/>
      <c r="E8" s="44"/>
      <c r="F8" s="9"/>
      <c r="G8" s="9"/>
      <c r="H8" s="9"/>
      <c r="I8" s="9"/>
      <c r="J8" s="10"/>
      <c r="K8" s="10"/>
      <c r="L8" s="1"/>
      <c r="M8" s="1"/>
      <c r="N8" s="1"/>
      <c r="O8" s="1"/>
      <c r="P8" s="1"/>
      <c r="Q8" s="1"/>
      <c r="R8" s="1"/>
      <c r="S8" s="1"/>
    </row>
    <row r="9" spans="1:20" ht="18" customHeight="1" x14ac:dyDescent="0.75">
      <c r="A9" s="1"/>
      <c r="B9" s="14"/>
      <c r="C9" s="45" t="s">
        <v>8</v>
      </c>
      <c r="D9" s="46"/>
      <c r="E9" s="46"/>
      <c r="F9" s="9"/>
      <c r="G9" s="9"/>
      <c r="H9" s="9"/>
      <c r="I9" s="9"/>
      <c r="J9" s="10"/>
      <c r="K9" s="10"/>
      <c r="L9" s="1"/>
      <c r="M9" s="1"/>
      <c r="N9" s="1"/>
      <c r="O9" s="1"/>
      <c r="P9" s="1"/>
      <c r="Q9" s="1"/>
      <c r="R9" s="1"/>
      <c r="S9" s="1"/>
    </row>
    <row r="10" spans="1:20" ht="18" customHeight="1" x14ac:dyDescent="0.75">
      <c r="A10" s="1"/>
      <c r="B10" s="1"/>
      <c r="C10" s="46"/>
      <c r="D10" s="46"/>
      <c r="E10" s="46"/>
      <c r="F10" s="9"/>
      <c r="G10" s="9"/>
      <c r="H10" s="9"/>
      <c r="I10" s="9"/>
      <c r="J10" s="10"/>
      <c r="K10" s="10"/>
      <c r="L10" s="1"/>
      <c r="M10" s="1"/>
      <c r="N10" s="1"/>
      <c r="O10" s="1"/>
      <c r="P10" s="1"/>
      <c r="Q10" s="1"/>
      <c r="R10" s="1"/>
      <c r="S10" s="1"/>
    </row>
    <row r="11" spans="1:20" ht="9.9" customHeight="1" x14ac:dyDescent="1.35">
      <c r="A11" s="1"/>
      <c r="B11" s="1"/>
      <c r="C11" s="47"/>
      <c r="D11" s="48"/>
      <c r="E11" s="48"/>
      <c r="F11" s="48"/>
      <c r="G11" s="49"/>
      <c r="H11" s="132">
        <f>G26</f>
        <v>407957393</v>
      </c>
      <c r="I11" s="132"/>
      <c r="J11" s="132"/>
      <c r="K11" s="132"/>
      <c r="L11" s="132"/>
      <c r="M11" s="132"/>
      <c r="N11" s="132"/>
      <c r="O11" s="50"/>
      <c r="P11" s="1"/>
      <c r="Q11" s="1"/>
      <c r="R11" s="1"/>
      <c r="S11" s="1"/>
    </row>
    <row r="12" spans="1:20" ht="18.600000000000001" customHeight="1" x14ac:dyDescent="1.35">
      <c r="A12" s="1"/>
      <c r="B12" s="1"/>
      <c r="C12" s="135" t="s">
        <v>36</v>
      </c>
      <c r="D12" s="135"/>
      <c r="E12" s="135"/>
      <c r="F12" s="135"/>
      <c r="G12" s="135"/>
      <c r="H12" s="133"/>
      <c r="I12" s="133"/>
      <c r="J12" s="133"/>
      <c r="K12" s="133"/>
      <c r="L12" s="133"/>
      <c r="M12" s="133"/>
      <c r="N12" s="133"/>
      <c r="O12" s="50"/>
      <c r="P12" s="1"/>
      <c r="Q12" s="1"/>
      <c r="R12" s="1"/>
      <c r="S12" s="1"/>
    </row>
    <row r="13" spans="1:20" ht="18.600000000000001" customHeight="1" x14ac:dyDescent="1.35">
      <c r="A13" s="1"/>
      <c r="B13" s="1"/>
      <c r="C13" s="135"/>
      <c r="D13" s="135"/>
      <c r="E13" s="135"/>
      <c r="F13" s="135"/>
      <c r="G13" s="135"/>
      <c r="H13" s="133"/>
      <c r="I13" s="133"/>
      <c r="J13" s="133"/>
      <c r="K13" s="133"/>
      <c r="L13" s="133"/>
      <c r="M13" s="133"/>
      <c r="N13" s="133"/>
      <c r="O13" s="50"/>
      <c r="P13" s="1"/>
      <c r="Q13" s="1"/>
      <c r="R13" s="1"/>
      <c r="S13" s="1"/>
    </row>
    <row r="14" spans="1:20" ht="9.9" customHeight="1" x14ac:dyDescent="1.35">
      <c r="A14" s="1"/>
      <c r="B14" s="51"/>
      <c r="C14" s="52"/>
      <c r="D14" s="52"/>
      <c r="E14" s="52"/>
      <c r="F14" s="52"/>
      <c r="G14" s="53"/>
      <c r="H14" s="134"/>
      <c r="I14" s="134"/>
      <c r="J14" s="134"/>
      <c r="K14" s="134"/>
      <c r="L14" s="134"/>
      <c r="M14" s="134"/>
      <c r="N14" s="134"/>
      <c r="O14" s="50"/>
      <c r="P14" s="1"/>
      <c r="Q14" s="1"/>
      <c r="R14" s="1"/>
      <c r="S14" s="1"/>
    </row>
    <row r="15" spans="1:20" ht="8.1" customHeight="1" x14ac:dyDescent="0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0" ht="15.9" customHeight="1" x14ac:dyDescent="0.5">
      <c r="A16" s="1"/>
      <c r="B16" s="54"/>
      <c r="C16" s="54"/>
      <c r="D16" s="55"/>
      <c r="E16" s="55"/>
      <c r="F16" s="56"/>
      <c r="G16" s="56"/>
      <c r="H16" s="56"/>
      <c r="I16" s="56"/>
      <c r="J16" s="14"/>
      <c r="K16" s="14"/>
      <c r="L16" s="14"/>
      <c r="M16" s="14"/>
      <c r="N16" s="14"/>
      <c r="O16" s="1"/>
      <c r="P16" s="1"/>
      <c r="Q16" s="1"/>
      <c r="R16" s="1"/>
      <c r="S16" s="1"/>
    </row>
    <row r="17" spans="1:19" ht="15.9" customHeight="1" x14ac:dyDescent="0.5">
      <c r="A17" s="1"/>
      <c r="B17" s="54"/>
      <c r="C17" s="54"/>
      <c r="D17" s="55" t="s">
        <v>37</v>
      </c>
      <c r="E17" s="57" t="s">
        <v>38</v>
      </c>
      <c r="F17" s="56"/>
      <c r="G17" s="56"/>
      <c r="H17" s="56"/>
      <c r="I17" s="56"/>
      <c r="J17" s="14"/>
      <c r="K17" s="14"/>
      <c r="L17" s="14"/>
      <c r="M17" s="14"/>
      <c r="N17" s="14"/>
      <c r="O17" s="1"/>
      <c r="P17" s="1"/>
      <c r="Q17" s="1"/>
      <c r="R17" s="1"/>
      <c r="S17" s="1"/>
    </row>
    <row r="18" spans="1:19" ht="3.9" customHeight="1" x14ac:dyDescent="0.5">
      <c r="A18" s="1"/>
      <c r="B18" s="28"/>
      <c r="C18" s="28"/>
      <c r="D18" s="58"/>
      <c r="E18" s="58"/>
      <c r="F18" s="58"/>
      <c r="G18" s="58"/>
      <c r="H18" s="58"/>
      <c r="I18" s="58"/>
      <c r="J18" s="59"/>
      <c r="K18" s="59"/>
      <c r="L18" s="60"/>
      <c r="M18" s="59"/>
      <c r="N18" s="59"/>
      <c r="O18" s="29"/>
      <c r="P18" s="61"/>
      <c r="Q18" s="61"/>
      <c r="R18" s="1"/>
      <c r="S18" s="1"/>
    </row>
    <row r="19" spans="1:19" ht="24" customHeight="1" x14ac:dyDescent="0.5">
      <c r="A19" s="1"/>
      <c r="B19" s="62"/>
      <c r="C19" s="62"/>
      <c r="D19" s="63" t="s">
        <v>39</v>
      </c>
      <c r="E19" s="62"/>
      <c r="F19" s="62"/>
      <c r="G19" s="62"/>
      <c r="H19" s="62"/>
      <c r="I19" s="62"/>
      <c r="J19" s="29"/>
      <c r="K19" s="29"/>
      <c r="L19" s="1"/>
      <c r="M19" s="1"/>
      <c r="N19" s="1"/>
      <c r="O19" s="1"/>
      <c r="P19" s="1"/>
      <c r="Q19" s="1"/>
      <c r="R19" s="1"/>
      <c r="S19" s="1"/>
    </row>
    <row r="20" spans="1:19" ht="3.9" customHeight="1" x14ac:dyDescent="0.5">
      <c r="A20" s="1"/>
      <c r="B20" s="28"/>
      <c r="C20" s="28"/>
      <c r="D20" s="28"/>
      <c r="E20" s="28"/>
      <c r="F20" s="28"/>
      <c r="G20" s="28"/>
      <c r="H20" s="28"/>
      <c r="I20" s="28"/>
      <c r="J20" s="29"/>
      <c r="K20" s="29"/>
      <c r="L20" s="64"/>
      <c r="M20" s="29"/>
      <c r="N20" s="29"/>
      <c r="O20" s="29"/>
      <c r="P20" s="61"/>
      <c r="Q20" s="61"/>
      <c r="R20" s="1"/>
      <c r="S20" s="1"/>
    </row>
    <row r="21" spans="1:19" ht="3.9" customHeight="1" x14ac:dyDescent="0.5">
      <c r="A21" s="1"/>
      <c r="B21" s="28"/>
      <c r="C21" s="28"/>
      <c r="D21" s="28"/>
      <c r="E21" s="28"/>
      <c r="F21" s="28"/>
      <c r="G21" s="28"/>
      <c r="H21" s="28"/>
      <c r="I21" s="28"/>
      <c r="J21" s="29"/>
      <c r="K21" s="29"/>
      <c r="L21" s="64"/>
      <c r="M21" s="29"/>
      <c r="N21" s="29"/>
      <c r="O21" s="29"/>
      <c r="P21" s="61"/>
      <c r="Q21" s="61"/>
      <c r="R21" s="1"/>
      <c r="S21" s="1"/>
    </row>
    <row r="22" spans="1:19" ht="24.9" customHeight="1" x14ac:dyDescent="0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" customHeight="1" x14ac:dyDescent="0.5">
      <c r="A23" s="1"/>
      <c r="B23" s="62"/>
      <c r="C23" s="1"/>
      <c r="D23" s="1"/>
      <c r="E23" s="1"/>
      <c r="F23" s="1"/>
      <c r="G23" s="124"/>
      <c r="H23" s="125"/>
      <c r="I23" s="62"/>
      <c r="J23" s="29"/>
      <c r="K23" s="65" t="s">
        <v>40</v>
      </c>
      <c r="L23" s="1"/>
      <c r="M23" s="1"/>
      <c r="N23" s="1"/>
      <c r="O23" s="1"/>
      <c r="P23" s="1"/>
      <c r="Q23" s="1"/>
      <c r="R23" s="1"/>
      <c r="S23" s="1"/>
    </row>
    <row r="24" spans="1:19" ht="18" customHeight="1" x14ac:dyDescent="0.5">
      <c r="A24" s="1"/>
      <c r="B24" s="62"/>
      <c r="C24" s="119" t="s">
        <v>20</v>
      </c>
      <c r="D24" s="119"/>
      <c r="E24" s="120" t="s">
        <v>21</v>
      </c>
      <c r="F24" s="121"/>
      <c r="G24" s="126">
        <f>請求書!$M$34</f>
        <v>370870358</v>
      </c>
      <c r="H24" s="127"/>
      <c r="I24" s="127"/>
      <c r="J24" s="29"/>
      <c r="K24" s="57" t="s">
        <v>6</v>
      </c>
      <c r="L24" s="1"/>
      <c r="M24" s="1"/>
      <c r="N24" s="1"/>
      <c r="O24" s="1"/>
      <c r="P24" s="1"/>
      <c r="Q24" s="1"/>
      <c r="R24" s="1"/>
      <c r="S24" s="1"/>
    </row>
    <row r="25" spans="1:19" ht="18" customHeight="1" x14ac:dyDescent="0.5">
      <c r="A25" s="1"/>
      <c r="B25" s="62"/>
      <c r="C25" s="128" t="s">
        <v>22</v>
      </c>
      <c r="D25" s="129"/>
      <c r="E25" s="130">
        <v>10</v>
      </c>
      <c r="F25" s="131"/>
      <c r="G25" s="122">
        <f>INT(G24*E25/100)</f>
        <v>37087035</v>
      </c>
      <c r="H25" s="123"/>
      <c r="I25" s="123"/>
      <c r="J25" s="29"/>
      <c r="K25" s="14" t="s">
        <v>41</v>
      </c>
      <c r="L25" s="1"/>
      <c r="M25" s="1"/>
      <c r="N25" s="1"/>
      <c r="O25" s="31"/>
      <c r="P25" s="32"/>
      <c r="Q25" s="1"/>
      <c r="R25" s="1"/>
      <c r="S25" s="1"/>
    </row>
    <row r="26" spans="1:19" ht="18" customHeight="1" x14ac:dyDescent="0.6">
      <c r="A26" s="1"/>
      <c r="B26" s="28"/>
      <c r="C26" s="119" t="s">
        <v>23</v>
      </c>
      <c r="D26" s="119"/>
      <c r="E26" s="120" t="s">
        <v>24</v>
      </c>
      <c r="F26" s="121"/>
      <c r="G26" s="122">
        <f>G24+G25</f>
        <v>407957393</v>
      </c>
      <c r="H26" s="123"/>
      <c r="I26" s="123"/>
      <c r="J26" s="29"/>
      <c r="K26" s="14" t="s">
        <v>42</v>
      </c>
      <c r="L26" s="1"/>
      <c r="M26" s="1"/>
      <c r="N26" s="1"/>
      <c r="O26" s="1"/>
      <c r="P26" s="66"/>
      <c r="Q26" s="32"/>
      <c r="R26" s="1"/>
      <c r="S26" s="1"/>
    </row>
    <row r="27" spans="1:19" ht="18" customHeight="1" x14ac:dyDescent="0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3" customHeight="1" x14ac:dyDescent="0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" customHeight="1" x14ac:dyDescent="0.5">
      <c r="Q29" s="67"/>
    </row>
    <row r="30" spans="1:19" ht="24.9" customHeight="1" x14ac:dyDescent="0.5"/>
    <row r="31" spans="1:19" ht="24.9" customHeight="1" x14ac:dyDescent="0.5"/>
    <row r="32" spans="1:19" ht="24.9" customHeight="1" x14ac:dyDescent="0.5">
      <c r="Q32" s="68"/>
    </row>
    <row r="33" spans="1:19" ht="24.9" customHeight="1" x14ac:dyDescent="0.5"/>
    <row r="34" spans="1:19" ht="24.9" customHeight="1" x14ac:dyDescent="0.5">
      <c r="C34" s="69"/>
      <c r="D34" s="69"/>
      <c r="E34" s="69"/>
      <c r="L34" s="70"/>
    </row>
    <row r="35" spans="1:19" ht="24.9" customHeight="1" x14ac:dyDescent="0.5">
      <c r="C35" s="69"/>
      <c r="D35" s="69"/>
      <c r="E35" s="69"/>
    </row>
    <row r="36" spans="1:19" ht="18" customHeight="1" x14ac:dyDescent="0.5"/>
    <row r="37" spans="1:19" ht="21" customHeight="1" x14ac:dyDescent="0.5"/>
    <row r="38" spans="1:19" ht="21" customHeight="1" x14ac:dyDescent="0.5">
      <c r="I38" s="71"/>
    </row>
    <row r="39" spans="1:19" ht="21" customHeight="1" x14ac:dyDescent="0.5"/>
    <row r="40" spans="1:19" ht="21" customHeight="1" x14ac:dyDescent="0.5"/>
    <row r="41" spans="1:19" ht="21" customHeight="1" x14ac:dyDescent="0.5">
      <c r="H41" s="72"/>
      <c r="I41" s="73"/>
      <c r="J41" s="73"/>
      <c r="K41" s="73"/>
      <c r="L41" s="73"/>
      <c r="M41" s="72"/>
      <c r="N41" s="72"/>
    </row>
    <row r="42" spans="1:19" ht="21" customHeight="1" x14ac:dyDescent="0.5">
      <c r="H42" s="74"/>
    </row>
    <row r="43" spans="1:19" ht="24.9" customHeight="1" x14ac:dyDescent="0.5"/>
    <row r="45" spans="1:19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</sheetData>
  <mergeCells count="17">
    <mergeCell ref="H11:N14"/>
    <mergeCell ref="C12:G13"/>
    <mergeCell ref="C1:P2"/>
    <mergeCell ref="P4:Q4"/>
    <mergeCell ref="P5:Q5"/>
    <mergeCell ref="B6:I7"/>
    <mergeCell ref="J6:J7"/>
    <mergeCell ref="C26:D26"/>
    <mergeCell ref="E26:F26"/>
    <mergeCell ref="G26:I26"/>
    <mergeCell ref="G23:H23"/>
    <mergeCell ref="C24:D24"/>
    <mergeCell ref="E24:F24"/>
    <mergeCell ref="G24:I24"/>
    <mergeCell ref="C25:D25"/>
    <mergeCell ref="E25:F25"/>
    <mergeCell ref="G25:I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8" scale="5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請求書</vt:lpstr>
      <vt:lpstr>見積書</vt:lpstr>
      <vt:lpstr>発注書</vt:lpstr>
      <vt:lpstr>納品書</vt:lpstr>
      <vt:lpstr>領収書</vt:lpstr>
      <vt:lpstr>領収書 B6</vt:lpstr>
      <vt:lpstr>見積書!Print_Area</vt:lpstr>
      <vt:lpstr>請求書!Print_Area</vt:lpstr>
      <vt:lpstr>納品書!Print_Area</vt:lpstr>
      <vt:lpstr>発注書!Print_Area</vt:lpstr>
      <vt:lpstr>領収書!Print_Area</vt:lpstr>
      <vt:lpstr>'領収書 B6'!Print_Area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青山 真也</cp:lastModifiedBy>
  <cp:lastPrinted>2021-05-13T01:50:27Z</cp:lastPrinted>
  <dcterms:created xsi:type="dcterms:W3CDTF">2021-05-09T18:03:48Z</dcterms:created>
  <dcterms:modified xsi:type="dcterms:W3CDTF">2021-05-18T08:23:20Z</dcterms:modified>
</cp:coreProperties>
</file>